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четы 2015 год\годовой на 01.01.2017\годовой на печать все формы\"/>
    </mc:Choice>
  </mc:AlternateContent>
  <bookViews>
    <workbookView xWindow="0" yWindow="0" windowWidth="28800" windowHeight="1090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L82" i="1" l="1"/>
  <c r="K82" i="1"/>
  <c r="J82" i="1"/>
  <c r="K81" i="1"/>
  <c r="J81" i="1"/>
  <c r="L80" i="1"/>
  <c r="K80" i="1"/>
  <c r="J80" i="1"/>
  <c r="K79" i="1"/>
  <c r="J79" i="1"/>
  <c r="L78" i="1"/>
  <c r="K78" i="1"/>
  <c r="J78" i="1"/>
  <c r="K77" i="1"/>
  <c r="J77" i="1"/>
  <c r="K76" i="1"/>
  <c r="J76" i="1"/>
  <c r="L75" i="1"/>
  <c r="K75" i="1"/>
  <c r="J75" i="1"/>
  <c r="K74" i="1"/>
  <c r="J74" i="1"/>
  <c r="L73" i="1"/>
  <c r="K73" i="1"/>
  <c r="J73" i="1"/>
  <c r="K72" i="1"/>
  <c r="J72" i="1"/>
  <c r="K71" i="1"/>
  <c r="J71" i="1"/>
  <c r="L70" i="1"/>
  <c r="K70" i="1"/>
  <c r="J70" i="1"/>
  <c r="K69" i="1"/>
  <c r="J69" i="1"/>
  <c r="L68" i="1"/>
  <c r="K68" i="1"/>
  <c r="J68" i="1"/>
  <c r="K67" i="1"/>
  <c r="J67" i="1"/>
  <c r="K66" i="1"/>
  <c r="J66" i="1"/>
  <c r="L65" i="1"/>
  <c r="K65" i="1"/>
  <c r="J65" i="1"/>
  <c r="K64" i="1"/>
  <c r="J64" i="1"/>
  <c r="K63" i="1"/>
  <c r="J63" i="1"/>
  <c r="K62" i="1"/>
  <c r="J62" i="1"/>
  <c r="K61" i="1"/>
  <c r="J61" i="1"/>
  <c r="L60" i="1"/>
  <c r="K60" i="1"/>
  <c r="J60" i="1"/>
  <c r="K59" i="1"/>
  <c r="J59" i="1"/>
  <c r="K58" i="1"/>
  <c r="J58" i="1"/>
  <c r="L57" i="1"/>
  <c r="K57" i="1"/>
  <c r="J57" i="1"/>
  <c r="K56" i="1"/>
  <c r="J56" i="1"/>
  <c r="K55" i="1"/>
  <c r="J55" i="1"/>
  <c r="L54" i="1"/>
  <c r="K54" i="1"/>
  <c r="J54" i="1"/>
  <c r="K53" i="1"/>
  <c r="J53" i="1"/>
  <c r="K52" i="1"/>
  <c r="J52" i="1"/>
  <c r="K51" i="1"/>
  <c r="J51" i="1"/>
  <c r="L50" i="1"/>
  <c r="K50" i="1"/>
  <c r="J50" i="1"/>
  <c r="K49" i="1"/>
  <c r="J49" i="1"/>
  <c r="K48" i="1"/>
  <c r="J48" i="1"/>
  <c r="K47" i="1"/>
  <c r="J47" i="1"/>
  <c r="L46" i="1"/>
  <c r="K46" i="1"/>
  <c r="J46" i="1"/>
  <c r="K45" i="1"/>
  <c r="J45" i="1"/>
  <c r="K44" i="1"/>
  <c r="J44" i="1"/>
  <c r="K43" i="1"/>
  <c r="J43" i="1"/>
  <c r="L42" i="1"/>
  <c r="K42" i="1"/>
  <c r="J42" i="1"/>
  <c r="K41" i="1"/>
  <c r="J41" i="1"/>
  <c r="K40" i="1"/>
  <c r="J40" i="1"/>
  <c r="L39" i="1"/>
  <c r="K39" i="1"/>
  <c r="J39" i="1"/>
  <c r="K38" i="1"/>
  <c r="J38" i="1"/>
  <c r="L37" i="1"/>
  <c r="K37" i="1"/>
  <c r="J37" i="1"/>
  <c r="K36" i="1"/>
  <c r="J36" i="1"/>
  <c r="K35" i="1"/>
  <c r="J35" i="1"/>
  <c r="L34" i="1"/>
  <c r="K34" i="1"/>
  <c r="J34" i="1"/>
  <c r="K33" i="1"/>
  <c r="J33" i="1"/>
  <c r="K32" i="1"/>
  <c r="J32" i="1"/>
  <c r="L31" i="1"/>
  <c r="K31" i="1"/>
  <c r="J31" i="1"/>
  <c r="K30" i="1"/>
  <c r="J30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K24" i="1"/>
  <c r="J24" i="1"/>
  <c r="K23" i="1"/>
  <c r="J23" i="1"/>
  <c r="L22" i="1"/>
  <c r="K22" i="1"/>
  <c r="J22" i="1"/>
  <c r="L21" i="1"/>
  <c r="K21" i="1"/>
  <c r="J21" i="1"/>
  <c r="L20" i="1"/>
  <c r="K20" i="1"/>
  <c r="J20" i="1"/>
  <c r="K19" i="1"/>
  <c r="J19" i="1"/>
  <c r="K18" i="1"/>
  <c r="J18" i="1"/>
  <c r="K17" i="1"/>
  <c r="J17" i="1"/>
  <c r="L299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L291" i="1"/>
  <c r="K291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L283" i="1"/>
  <c r="K283" i="1"/>
  <c r="J283" i="1"/>
  <c r="K282" i="1"/>
  <c r="J282" i="1"/>
  <c r="K281" i="1"/>
  <c r="J281" i="1"/>
  <c r="K280" i="1"/>
  <c r="J280" i="1"/>
  <c r="L279" i="1"/>
  <c r="K279" i="1"/>
  <c r="J279" i="1"/>
  <c r="K278" i="1"/>
  <c r="J278" i="1"/>
  <c r="K277" i="1"/>
  <c r="J277" i="1"/>
  <c r="K276" i="1"/>
  <c r="J276" i="1"/>
  <c r="L275" i="1"/>
  <c r="K275" i="1"/>
  <c r="J275" i="1"/>
  <c r="K274" i="1"/>
  <c r="J274" i="1"/>
  <c r="K273" i="1"/>
  <c r="J273" i="1"/>
  <c r="K272" i="1"/>
  <c r="J272" i="1"/>
  <c r="L271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L263" i="1"/>
  <c r="K263" i="1"/>
  <c r="J263" i="1"/>
  <c r="K262" i="1"/>
  <c r="J262" i="1"/>
  <c r="K261" i="1"/>
  <c r="J261" i="1"/>
  <c r="K260" i="1"/>
  <c r="J260" i="1"/>
  <c r="L259" i="1"/>
  <c r="K259" i="1"/>
  <c r="J259" i="1"/>
  <c r="K258" i="1"/>
  <c r="J258" i="1"/>
  <c r="K257" i="1"/>
  <c r="J257" i="1"/>
  <c r="K256" i="1"/>
  <c r="J256" i="1"/>
  <c r="L255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L249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L241" i="1"/>
  <c r="K241" i="1"/>
  <c r="J241" i="1"/>
  <c r="K240" i="1"/>
  <c r="J240" i="1"/>
  <c r="K239" i="1"/>
  <c r="J239" i="1"/>
  <c r="K238" i="1"/>
  <c r="J238" i="1"/>
  <c r="L237" i="1"/>
  <c r="K237" i="1"/>
  <c r="J237" i="1"/>
  <c r="K236" i="1"/>
  <c r="J236" i="1"/>
  <c r="K235" i="1"/>
  <c r="J235" i="1"/>
  <c r="K234" i="1"/>
  <c r="J234" i="1"/>
  <c r="L233" i="1"/>
  <c r="K233" i="1"/>
  <c r="J233" i="1"/>
  <c r="K232" i="1"/>
  <c r="J232" i="1"/>
  <c r="K231" i="1"/>
  <c r="J231" i="1"/>
  <c r="L230" i="1"/>
  <c r="K230" i="1"/>
  <c r="J230" i="1"/>
  <c r="K229" i="1"/>
  <c r="J229" i="1"/>
  <c r="K228" i="1"/>
  <c r="J228" i="1"/>
  <c r="K227" i="1"/>
  <c r="J227" i="1"/>
  <c r="L226" i="1"/>
  <c r="K226" i="1"/>
  <c r="J226" i="1"/>
  <c r="K225" i="1"/>
  <c r="J225" i="1"/>
  <c r="K224" i="1"/>
  <c r="J224" i="1"/>
  <c r="K223" i="1"/>
  <c r="J223" i="1"/>
  <c r="L222" i="1"/>
  <c r="K222" i="1"/>
  <c r="J222" i="1"/>
  <c r="K221" i="1"/>
  <c r="J221" i="1"/>
  <c r="K220" i="1"/>
  <c r="J220" i="1"/>
  <c r="K219" i="1"/>
  <c r="J219" i="1"/>
  <c r="L218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L212" i="1"/>
  <c r="K212" i="1"/>
  <c r="J212" i="1"/>
  <c r="K211" i="1"/>
  <c r="J211" i="1"/>
  <c r="K210" i="1"/>
  <c r="J210" i="1"/>
  <c r="L209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L203" i="1"/>
  <c r="K203" i="1"/>
  <c r="J203" i="1"/>
  <c r="K202" i="1"/>
  <c r="J202" i="1"/>
  <c r="K201" i="1"/>
  <c r="J201" i="1"/>
  <c r="K200" i="1"/>
  <c r="J200" i="1"/>
  <c r="K199" i="1"/>
  <c r="J199" i="1"/>
  <c r="L198" i="1"/>
  <c r="K198" i="1"/>
  <c r="J198" i="1"/>
  <c r="K197" i="1"/>
  <c r="J197" i="1"/>
  <c r="L196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L189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L182" i="1"/>
  <c r="K182" i="1"/>
  <c r="J182" i="1"/>
  <c r="K181" i="1"/>
  <c r="J181" i="1"/>
  <c r="K180" i="1"/>
  <c r="J180" i="1"/>
  <c r="K179" i="1"/>
  <c r="J179" i="1"/>
  <c r="L178" i="1"/>
  <c r="K178" i="1"/>
  <c r="J178" i="1"/>
  <c r="K177" i="1"/>
  <c r="J177" i="1"/>
  <c r="K176" i="1"/>
  <c r="J176" i="1"/>
  <c r="K175" i="1"/>
  <c r="J175" i="1"/>
  <c r="L174" i="1"/>
  <c r="K174" i="1"/>
  <c r="J174" i="1"/>
  <c r="K173" i="1"/>
  <c r="J173" i="1"/>
  <c r="K172" i="1"/>
  <c r="J172" i="1"/>
  <c r="K171" i="1"/>
  <c r="J171" i="1"/>
  <c r="L170" i="1"/>
  <c r="K170" i="1"/>
  <c r="J170" i="1"/>
  <c r="K169" i="1"/>
  <c r="J169" i="1"/>
  <c r="K168" i="1"/>
  <c r="J168" i="1"/>
  <c r="K167" i="1"/>
  <c r="J167" i="1"/>
  <c r="L166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L159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L152" i="1"/>
  <c r="K152" i="1"/>
  <c r="J152" i="1"/>
  <c r="K151" i="1"/>
  <c r="J151" i="1"/>
  <c r="K150" i="1"/>
  <c r="J150" i="1"/>
  <c r="L149" i="1"/>
  <c r="K149" i="1"/>
  <c r="J149" i="1"/>
  <c r="L148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L141" i="1"/>
  <c r="K141" i="1"/>
  <c r="J141" i="1"/>
  <c r="K140" i="1"/>
  <c r="J140" i="1"/>
  <c r="K139" i="1"/>
  <c r="J139" i="1"/>
  <c r="K138" i="1"/>
  <c r="J138" i="1"/>
  <c r="K137" i="1"/>
  <c r="J137" i="1"/>
  <c r="L136" i="1"/>
  <c r="K136" i="1"/>
  <c r="J136" i="1"/>
  <c r="K135" i="1"/>
  <c r="J135" i="1"/>
  <c r="K134" i="1"/>
  <c r="J134" i="1"/>
  <c r="K133" i="1"/>
  <c r="J133" i="1"/>
  <c r="K132" i="1"/>
  <c r="J132" i="1"/>
  <c r="L131" i="1"/>
  <c r="K131" i="1"/>
  <c r="J131" i="1"/>
  <c r="L130" i="1"/>
  <c r="K130" i="1"/>
  <c r="J130" i="1"/>
  <c r="K129" i="1"/>
  <c r="J129" i="1"/>
  <c r="K128" i="1"/>
  <c r="J128" i="1"/>
  <c r="K127" i="1"/>
  <c r="J127" i="1"/>
  <c r="L126" i="1"/>
  <c r="K126" i="1"/>
  <c r="J126" i="1"/>
  <c r="K125" i="1"/>
  <c r="J125" i="1"/>
  <c r="K124" i="1"/>
  <c r="J124" i="1"/>
  <c r="L123" i="1"/>
  <c r="K123" i="1"/>
  <c r="J123" i="1"/>
  <c r="L122" i="1"/>
  <c r="K122" i="1"/>
  <c r="J122" i="1"/>
  <c r="K121" i="1"/>
  <c r="J121" i="1"/>
  <c r="K120" i="1"/>
  <c r="J120" i="1"/>
  <c r="K119" i="1"/>
  <c r="J119" i="1"/>
  <c r="L118" i="1"/>
  <c r="K118" i="1"/>
  <c r="J118" i="1"/>
  <c r="L117" i="1"/>
  <c r="K117" i="1"/>
  <c r="J117" i="1"/>
  <c r="L116" i="1"/>
  <c r="K116" i="1"/>
  <c r="J116" i="1"/>
  <c r="K115" i="1"/>
  <c r="J115" i="1"/>
  <c r="L114" i="1"/>
  <c r="K114" i="1"/>
  <c r="J114" i="1"/>
  <c r="K113" i="1"/>
  <c r="J113" i="1"/>
  <c r="K112" i="1"/>
  <c r="J112" i="1"/>
  <c r="L111" i="1"/>
  <c r="K111" i="1"/>
  <c r="J111" i="1"/>
  <c r="L110" i="1"/>
  <c r="K110" i="1"/>
  <c r="J110" i="1"/>
  <c r="K109" i="1"/>
  <c r="J109" i="1"/>
  <c r="K108" i="1"/>
  <c r="J108" i="1"/>
  <c r="L107" i="1"/>
  <c r="K107" i="1"/>
  <c r="J107" i="1"/>
  <c r="L106" i="1"/>
  <c r="K106" i="1"/>
  <c r="J106" i="1"/>
  <c r="L105" i="1"/>
  <c r="K105" i="1"/>
  <c r="J105" i="1"/>
  <c r="K104" i="1"/>
  <c r="J104" i="1"/>
  <c r="K103" i="1"/>
  <c r="J103" i="1"/>
  <c r="K102" i="1"/>
  <c r="J102" i="1"/>
  <c r="K101" i="1"/>
  <c r="J101" i="1"/>
  <c r="L100" i="1"/>
  <c r="K100" i="1"/>
  <c r="J100" i="1"/>
  <c r="L99" i="1"/>
  <c r="K99" i="1"/>
  <c r="J99" i="1"/>
  <c r="L98" i="1"/>
  <c r="K98" i="1"/>
  <c r="J98" i="1"/>
  <c r="K97" i="1"/>
  <c r="J97" i="1"/>
  <c r="K96" i="1"/>
  <c r="J96" i="1"/>
  <c r="K95" i="1"/>
  <c r="J95" i="1"/>
  <c r="K94" i="1"/>
  <c r="J94" i="1"/>
  <c r="K93" i="1"/>
  <c r="J93" i="1"/>
  <c r="L328" i="1"/>
  <c r="K328" i="1"/>
  <c r="K327" i="1"/>
  <c r="K326" i="1"/>
  <c r="K325" i="1"/>
  <c r="L332" i="1"/>
  <c r="K332" i="1"/>
  <c r="K331" i="1"/>
  <c r="K330" i="1"/>
  <c r="K329" i="1"/>
  <c r="I302" i="1"/>
  <c r="H310" i="1"/>
  <c r="H302" i="1"/>
  <c r="I310" i="1"/>
  <c r="J310" i="1" s="1"/>
  <c r="K314" i="1"/>
  <c r="J315" i="1"/>
  <c r="K315" i="1"/>
  <c r="L315" i="1"/>
  <c r="K319" i="1"/>
  <c r="J320" i="1"/>
  <c r="K320" i="1"/>
  <c r="L320" i="1"/>
  <c r="J322" i="1"/>
  <c r="J323" i="1"/>
  <c r="J324" i="1"/>
</calcChain>
</file>

<file path=xl/sharedStrings.xml><?xml version="1.0" encoding="utf-8"?>
<sst xmlns="http://schemas.openxmlformats.org/spreadsheetml/2006/main" count="1850" uniqueCount="605">
  <si>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</si>
  <si>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</si>
  <si>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</si>
  <si>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</si>
  <si>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</si>
  <si>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</si>
  <si>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</si>
  <si>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</si>
  <si>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</si>
  <si>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</si>
  <si>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</si>
  <si>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</si>
  <si>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</si>
  <si>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</si>
  <si>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</si>
  <si>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</si>
  <si>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</si>
  <si>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</si>
  <si>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</si>
  <si>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</si>
  <si>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</si>
  <si>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</si>
  <si>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</si>
  <si>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</si>
  <si>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</si>
  <si>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</si>
  <si>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</si>
  <si>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</si>
  <si>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</si>
  <si>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</si>
  <si>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</si>
  <si>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</si>
  <si>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</si>
  <si>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</si>
  <si>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</si>
  <si>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</si>
  <si>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</si>
  <si>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</si>
  <si>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</si>
  <si>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</si>
  <si>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</si>
  <si>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</si>
  <si>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</si>
  <si>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</si>
  <si>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</si>
  <si>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</si>
  <si>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</si>
  <si>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</si>
  <si>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</si>
  <si>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</si>
  <si>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</si>
  <si>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</si>
  <si>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</si>
  <si>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</si>
  <si>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</si>
  <si>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</si>
  <si>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</si>
  <si>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</si>
  <si>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</si>
  <si>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</si>
  <si>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</si>
  <si>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Савинского сельского поселения</t>
  </si>
  <si>
    <t>01 января 2017 г.</t>
  </si>
  <si>
    <t>04197850</t>
  </si>
  <si>
    <t>Администрация Савинского сельского поселения</t>
  </si>
  <si>
    <t>346</t>
  </si>
  <si>
    <t>5310019610</t>
  </si>
  <si>
    <t>ГОД</t>
  </si>
  <si>
    <t>01.01.2017</t>
  </si>
  <si>
    <t>3</t>
  </si>
  <si>
    <t>49625450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</si>
  <si>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</si>
  <si>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</si>
  <si>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</si>
  <si>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</si>
  <si>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</si>
  <si>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</si>
  <si>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</si>
  <si>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</si>
  <si>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</si>
  <si>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</si>
  <si>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</si>
  <si>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</si>
  <si>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</si>
  <si>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</si>
  <si>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</si>
  <si>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</si>
  <si>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</si>
  <si>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</si>
  <si>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</si>
  <si>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</si>
  <si>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</si>
  <si>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</si>
  <si>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</si>
  <si>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</si>
  <si>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</si>
  <si>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</si>
  <si>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</si>
  <si>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</si>
  <si>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</si>
  <si>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</si>
  <si>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</si>
  <si>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i5_00001022010001000000</t>
  </si>
  <si>
    <t>2010001000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</si>
  <si>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</si>
  <si>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i6_00001022010001000100</t>
  </si>
  <si>
    <t>100</t>
  </si>
  <si>
    <t>Расходы на выплаты персоналу государственных (муниципальных) органов</t>
  </si>
  <si>
    <t>i6_00001022010001000120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</si>
  <si>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</si>
  <si>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</si>
  <si>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</si>
  <si>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</si>
  <si>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</si>
  <si>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</si>
  <si>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</si>
  <si>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</si>
  <si>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</si>
  <si>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</si>
  <si>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содержание аппарата органов местного самоуправления</t>
  </si>
  <si>
    <t>i5_00001042020001000000</t>
  </si>
  <si>
    <t>2020001000</t>
  </si>
  <si>
    <t>i6_00001042020001000100</t>
  </si>
  <si>
    <t>i6_00001042020001000120</t>
  </si>
  <si>
    <t>Закупка товаров, работ и услуг для обеспечения государственных (муниципальных) нужд</t>
  </si>
  <si>
    <t>i6_00001042020001000200</t>
  </si>
  <si>
    <t>Иные закупки товаров, работ и услуг для обеспечения государственных (муниципальных) нужд</t>
  </si>
  <si>
    <t>i6_00001042020001000240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</si>
  <si>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</si>
  <si>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</si>
  <si>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</si>
  <si>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</si>
  <si>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</si>
  <si>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</si>
  <si>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i6_00001042020001000800</t>
  </si>
  <si>
    <t>800</t>
  </si>
  <si>
    <t>Исполнение судебных актов</t>
  </si>
  <si>
    <t>i6_00001042020001000830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</si>
  <si>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</si>
  <si>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</si>
  <si>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</si>
  <si>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</si>
  <si>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i6_00001042020001000850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</si>
  <si>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</si>
  <si>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</si>
  <si>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</si>
  <si>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</si>
  <si>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</si>
  <si>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</si>
  <si>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</si>
  <si>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Возмещение затрат по содержанию штатных единиц,осуществляющих переданные отдельные государственные полномочия области по организации деятельности по сбору (в том числе по раздельному сбору) и транспортировки твердых коммунальных отходов сельских поселений</t>
  </si>
  <si>
    <t>i5_00001042020070280000</t>
  </si>
  <si>
    <t>2020070280</t>
  </si>
  <si>
    <t>i6_00001042020070280100</t>
  </si>
  <si>
    <t>i6_00001042020070280120</t>
  </si>
  <si>
    <t>i6_00001042020070280200</t>
  </si>
  <si>
    <t>i6_00001042020070280240</t>
  </si>
  <si>
    <t>i5_00001042020071420000</t>
  </si>
  <si>
    <t>2020071420</t>
  </si>
  <si>
    <t>i6_00001042020071420100</t>
  </si>
  <si>
    <t>i6_00001042020071420120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</si>
  <si>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</si>
  <si>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</si>
  <si>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</si>
  <si>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 бюджету муниципального района</t>
  </si>
  <si>
    <t>i4_00001062040000000000</t>
  </si>
  <si>
    <t>2040000000</t>
  </si>
  <si>
    <t>Иные межбюджетные трансферты бюджету муниципального района на возмещение затрат по содержанию штатных единиц,осуществляющих переданные полномочия по внешнему муниципальному финансовому контролю</t>
  </si>
  <si>
    <t>i5_00001062040093020000</t>
  </si>
  <si>
    <t>2040093020</t>
  </si>
  <si>
    <t>Межбюджетные трансферты</t>
  </si>
  <si>
    <t>i6_00001062040093020500</t>
  </si>
  <si>
    <t>Иные межбюджетные трансферты</t>
  </si>
  <si>
    <t>540</t>
  </si>
  <si>
    <t>Резервные фонды</t>
  </si>
  <si>
    <t>i3_00001110000000000000</t>
  </si>
  <si>
    <t>0111</t>
  </si>
  <si>
    <t>Прочие непрограммные расходы</t>
  </si>
  <si>
    <t>i4_00001112050000000000</t>
  </si>
  <si>
    <t>2050000000</t>
  </si>
  <si>
    <t>Резервные фонды местных администраций</t>
  </si>
  <si>
    <t>i5_00001112050025030000</t>
  </si>
  <si>
    <t>2050025030</t>
  </si>
  <si>
    <t>i6_00001112050025030800</t>
  </si>
  <si>
    <t>Резервные средства</t>
  </si>
  <si>
    <t>870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</si>
  <si>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</si>
  <si>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</si>
  <si>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</si>
  <si>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</si>
  <si>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</si>
  <si>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</si>
  <si>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i4_00002032050000000000</t>
  </si>
  <si>
    <t>Осуществление первичного воинского учета на территориях, где отсутствуют воинские комиссариаты</t>
  </si>
  <si>
    <t>i5_00002032050051180000</t>
  </si>
  <si>
    <t>2050051180</t>
  </si>
  <si>
    <t>i6_00002032050051180100</t>
  </si>
  <si>
    <t>i6_00002032050051180120</t>
  </si>
  <si>
    <t>i6_00002032050051180200</t>
  </si>
  <si>
    <t>i6_00002032050051180240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</si>
  <si>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</si>
  <si>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</si>
  <si>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</si>
  <si>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</si>
  <si>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</si>
  <si>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</si>
  <si>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i4_00003102050000000000</t>
  </si>
  <si>
    <t>Мероприятия в области противопожарной безопасности</t>
  </si>
  <si>
    <t>i5_00003102050025110000</t>
  </si>
  <si>
    <t>2050025110</t>
  </si>
  <si>
    <t>i6_00003102050025110200</t>
  </si>
  <si>
    <t>i6_00003102050025110240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</si>
  <si>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</si>
  <si>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</si>
  <si>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</si>
  <si>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</si>
  <si>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</si>
  <si>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</si>
  <si>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"Устойчивое развитие территории Савинского сельского поселения на 2015-2017 годы"</t>
  </si>
  <si>
    <t>i4_00004090100000000000</t>
  </si>
  <si>
    <t>0100000000</t>
  </si>
  <si>
    <t>Содержание автомобильных дорог общего пользования местного значения в границах населенных пунктов</t>
  </si>
  <si>
    <t>i5_00004090100125160000</t>
  </si>
  <si>
    <t>0100125160</t>
  </si>
  <si>
    <t>i6_00004090100125160200</t>
  </si>
  <si>
    <t>i6_00004090100125160240</t>
  </si>
  <si>
    <t>Осуществление дорожной деятельности в отношении автомобильных дорог общего пользования местного значения,осуществляемого за счет субсидий из областного бюджета</t>
  </si>
  <si>
    <t>i5_00004090100271520000</t>
  </si>
  <si>
    <t>0100271520</t>
  </si>
  <si>
    <t>i6_00004090100271520200</t>
  </si>
  <si>
    <t>i6_00004090100271520240</t>
  </si>
  <si>
    <t>Капитальный ремонт и ремонт автомобильных дорог общего пользования местного значения в границах населенных пунктов</t>
  </si>
  <si>
    <t>i5_000040901002S5170000</t>
  </si>
  <si>
    <t>01002S5170</t>
  </si>
  <si>
    <t>i6_000040901002S5170200</t>
  </si>
  <si>
    <t>i6_000040901002S5170240</t>
  </si>
  <si>
    <t>Софинансирование расходов по реализации правовых актов правительства Новгородской области по вопросам проектирования,реконструкции,капитального ремонта и ремонта автомобильных дорого общего пользования общего значения</t>
  </si>
  <si>
    <t>i5_00004090100371540000</t>
  </si>
  <si>
    <t>0100371540</t>
  </si>
  <si>
    <t>Капитальные вложения в объекты государственной (муниципальной) собственности</t>
  </si>
  <si>
    <t>i6_00004090100371540400</t>
  </si>
  <si>
    <t>400</t>
  </si>
  <si>
    <t>Бюджетные инвестиции</t>
  </si>
  <si>
    <t>i6_00004090100371540410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</si>
  <si>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</si>
  <si>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</si>
  <si>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</si>
  <si>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строительству сети сети автомобильных дорог общего пользования местного значения в границах населенных пунктов</t>
  </si>
  <si>
    <t>i5_000040901003S5340000</t>
  </si>
  <si>
    <t>01003S5340</t>
  </si>
  <si>
    <t>i6_000040901003S5340400</t>
  </si>
  <si>
    <t>i6_000040901003S5340410</t>
  </si>
  <si>
    <t>Другие вопросы в области национальной экономики</t>
  </si>
  <si>
    <t>i3_00004120000000000000</t>
  </si>
  <si>
    <t>0412</t>
  </si>
  <si>
    <t>i4_00004122050000000000</t>
  </si>
  <si>
    <t>Мероприятия</t>
  </si>
  <si>
    <t>i4_00004122050025000000</t>
  </si>
  <si>
    <t>2050025000</t>
  </si>
  <si>
    <t>Мероприятия по землеустройству и землепользованию</t>
  </si>
  <si>
    <t>i5_00004122050025140000</t>
  </si>
  <si>
    <t>2050025140</t>
  </si>
  <si>
    <t>i6_00004122050025140200</t>
  </si>
  <si>
    <t>i6_00004122050025140240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</si>
  <si>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</si>
  <si>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</si>
  <si>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</si>
  <si>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</si>
  <si>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</si>
  <si>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</si>
  <si>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i4_00005010100000000000</t>
  </si>
  <si>
    <t>Капитальный ремонт муниципального жилищного фонда</t>
  </si>
  <si>
    <t>i5_00005010100925180000</t>
  </si>
  <si>
    <t>0100925180</t>
  </si>
  <si>
    <t>i6_00005010100925180800</t>
  </si>
  <si>
    <t>i6_00005010100925180830</t>
  </si>
  <si>
    <t>i6_00005010100925180850</t>
  </si>
  <si>
    <t>i4_00005012050000000000</t>
  </si>
  <si>
    <t>Расходы на капитальный ремонт муниципального жилищного фонда</t>
  </si>
  <si>
    <t>i5_00005012050025390000</t>
  </si>
  <si>
    <t>2050025390</t>
  </si>
  <si>
    <t>i6_00005012050025390200</t>
  </si>
  <si>
    <t>i6_00005012050025390240</t>
  </si>
  <si>
    <t>Коммунальное хозяйство</t>
  </si>
  <si>
    <t>i3_00005020000000000000</t>
  </si>
  <si>
    <t>0502</t>
  </si>
  <si>
    <t>i4_00005020100000000000</t>
  </si>
  <si>
    <t>Прочие мероприятия в области коммунального хозяйства</t>
  </si>
  <si>
    <t>i5_00005020100425250000</t>
  </si>
  <si>
    <t>0100425250</t>
  </si>
  <si>
    <t>i6_00005020100425250200</t>
  </si>
  <si>
    <t>i6_00005020100425250240</t>
  </si>
  <si>
    <t>Компенсация выпадающих доходов организациям,представляющим населению услуги общественных бань</t>
  </si>
  <si>
    <t>i5_00005020100462200000</t>
  </si>
  <si>
    <t>0100462200</t>
  </si>
  <si>
    <t>i6_00005020100462200800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</si>
  <si>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</si>
  <si>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</si>
  <si>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</si>
  <si>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i3_00005030000000000000</t>
  </si>
  <si>
    <t>0503</t>
  </si>
  <si>
    <t>i4_00005030100000000000</t>
  </si>
  <si>
    <t>Организация уличного освещения с использованием новых технологий</t>
  </si>
  <si>
    <t>i5_00005030100525190000</t>
  </si>
  <si>
    <t>0100525190</t>
  </si>
  <si>
    <t>i6_00005030100525190200</t>
  </si>
  <si>
    <t>i6_00005030100525190240</t>
  </si>
  <si>
    <t>Озеленение территории поселения</t>
  </si>
  <si>
    <t>i5_00005030100625210000</t>
  </si>
  <si>
    <t>0100625210</t>
  </si>
  <si>
    <t>i6_00005030100625210200</t>
  </si>
  <si>
    <t>i6_00005030100625210240</t>
  </si>
  <si>
    <t>Организация ритуальных услуг и содержание мест захоронения</t>
  </si>
  <si>
    <t>i5_00005030100725220000</t>
  </si>
  <si>
    <t>0100725220</t>
  </si>
  <si>
    <t>i6_00005030100725220200</t>
  </si>
  <si>
    <t>i6_00005030100725220240</t>
  </si>
  <si>
    <t>Прочие мероприятия по благоустройству</t>
  </si>
  <si>
    <t>i5_00005030100825230000</t>
  </si>
  <si>
    <t>0100825230</t>
  </si>
  <si>
    <t>i6_00005030100825230200</t>
  </si>
  <si>
    <t>i6_00005030100825230240</t>
  </si>
  <si>
    <t>i6_00005030100825230800</t>
  </si>
  <si>
    <t>i6_00005030100825230850</t>
  </si>
  <si>
    <t>Субсидии бюджетам сельских поселений на реализацию проектов местных инициатив граждан, включенных в муниципальные программы развития территорий</t>
  </si>
  <si>
    <t>i5_00005030100872090000</t>
  </si>
  <si>
    <t>0100872090</t>
  </si>
  <si>
    <t>i6_00005030100872090200</t>
  </si>
  <si>
    <t>i6_00005030100872090240</t>
  </si>
  <si>
    <t>Мероприятия по реализации проектов местных инициатив граждан, проживающих в сельском поселении</t>
  </si>
  <si>
    <t>i5_000050301008S5230000</t>
  </si>
  <si>
    <t>01008S5230</t>
  </si>
  <si>
    <t>i6_000050301008S5230200</t>
  </si>
  <si>
    <t>i6_000050301008S5230240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</si>
  <si>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</si>
  <si>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</si>
  <si>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</si>
  <si>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</si>
  <si>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</si>
  <si>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</si>
  <si>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i4_00007072050000000000</t>
  </si>
  <si>
    <t>i4_00007072050025000000</t>
  </si>
  <si>
    <t>Реализация мероприятий для детей и молодежи</t>
  </si>
  <si>
    <t>i5_00007072050025090000</t>
  </si>
  <si>
    <t>2050025090</t>
  </si>
  <si>
    <t>i6_00007072050025090200</t>
  </si>
  <si>
    <t>i6_00007072050025090240</t>
  </si>
  <si>
    <t>Другие вопросы в области образования</t>
  </si>
  <si>
    <t>i3_00007090000000000000</t>
  </si>
  <si>
    <t>0709</t>
  </si>
  <si>
    <t>i4_00007092050000000000</t>
  </si>
  <si>
    <t>Организация профессионального образования выборных должностных лиц, служащий и муниципальных служащих</t>
  </si>
  <si>
    <t>i5_00007092050025370000</t>
  </si>
  <si>
    <t>2050025370</t>
  </si>
  <si>
    <t>i6_00007092050025370200</t>
  </si>
  <si>
    <t>i6_00007092050025370240</t>
  </si>
  <si>
    <t>i5_00007092050072280000</t>
  </si>
  <si>
    <t>2050072280</t>
  </si>
  <si>
    <t>i6_00007092050072280200</t>
  </si>
  <si>
    <t>i6_00007092050072280240</t>
  </si>
  <si>
    <t>Софинансирование на организацию профессионального образования выборных должностных лиц, служащих и муниципальных служащих</t>
  </si>
  <si>
    <t>i5_000070920500S5370000</t>
  </si>
  <si>
    <t>20500S5370</t>
  </si>
  <si>
    <t>i6_000070920500S5370200</t>
  </si>
  <si>
    <t>i6_000070920500S5370240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</si>
  <si>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</si>
  <si>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</si>
  <si>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</si>
  <si>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</si>
  <si>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</si>
  <si>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</si>
  <si>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i4_00008012050000000000</t>
  </si>
  <si>
    <t>Расходы на обеспечение деятельности(оказания услуг) муниципальных учреждений</t>
  </si>
  <si>
    <t>i4_00008012050014000000</t>
  </si>
  <si>
    <t>2050014000</t>
  </si>
  <si>
    <t>Обеспечение деятельности муниципальных домов культуры</t>
  </si>
  <si>
    <t>i5_00008012050014010000</t>
  </si>
  <si>
    <t>2050014010</t>
  </si>
  <si>
    <t>Предоставление субсидий бюджетным, автономным учреждениям и иным некоммерческим организациям</t>
  </si>
  <si>
    <t>i6_00008012050014010600</t>
  </si>
  <si>
    <t>600</t>
  </si>
  <si>
    <t>Субсидии автономным учреждениям</t>
  </si>
  <si>
    <t>i6_00008012050014010620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</si>
  <si>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</si>
  <si>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</si>
  <si>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Мероприятия в области культуры</t>
  </si>
  <si>
    <t>i5_00008012050025050000</t>
  </si>
  <si>
    <t>2050025050</t>
  </si>
  <si>
    <t>i6_00008012050025050200</t>
  </si>
  <si>
    <t>i6_00008012050025050240</t>
  </si>
  <si>
    <t>Субсидии автономным учреждениям на прочие цели</t>
  </si>
  <si>
    <t>i5_00008012050051480000</t>
  </si>
  <si>
    <t>2050051480</t>
  </si>
  <si>
    <t>i6_00008012050051480600</t>
  </si>
  <si>
    <t>i6_00008012050051480620</t>
  </si>
  <si>
    <t>Субсидии автономным учреждениям на иные цели</t>
  </si>
  <si>
    <t>622</t>
  </si>
  <si>
    <t>i5_00008012050071420000</t>
  </si>
  <si>
    <t>2050071420</t>
  </si>
  <si>
    <t>i6_00008012050071420600</t>
  </si>
  <si>
    <t>i6_00008012050071420620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</si>
  <si>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</si>
  <si>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</si>
  <si>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</si>
  <si>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</si>
  <si>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</si>
  <si>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</si>
  <si>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i4_00010012050000000000</t>
  </si>
  <si>
    <t>Публичные мероприятия</t>
  </si>
  <si>
    <t>i4_00010012050080000000</t>
  </si>
  <si>
    <t>2050080000</t>
  </si>
  <si>
    <t>Доплаты к пенсиям муниципальных служащих</t>
  </si>
  <si>
    <t>i5_00010012050082100000</t>
  </si>
  <si>
    <t>2050082100</t>
  </si>
  <si>
    <t>Социальное обеспечение и иные выплаты населению</t>
  </si>
  <si>
    <t>i6_00010012050082100300</t>
  </si>
  <si>
    <t>300</t>
  </si>
  <si>
    <t>Публичные нормативные социальные выплаты гражданам</t>
  </si>
  <si>
    <t>i6_00010012050082100310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</si>
  <si>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</si>
  <si>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</si>
  <si>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</si>
  <si>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</si>
  <si>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</si>
  <si>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</si>
  <si>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</si>
  <si>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</si>
  <si>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</si>
  <si>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i4_00011012050000000000</t>
  </si>
  <si>
    <t>i4_00011012050025000000</t>
  </si>
  <si>
    <t>Мероприятия в области физической культуры и спорта</t>
  </si>
  <si>
    <t>i5_00011012050025100000</t>
  </si>
  <si>
    <t>2050025100</t>
  </si>
  <si>
    <t>i6_00011012050025100200</t>
  </si>
  <si>
    <t>i6_00011012050025100240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</si>
  <si>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</si>
  <si>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</si>
  <si>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</si>
  <si>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</si>
  <si>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</si>
  <si>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</si>
  <si>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</si>
  <si>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</si>
  <si>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</si>
  <si>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</si>
  <si>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</si>
  <si>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</si>
  <si>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</si>
  <si>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</si>
  <si>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</si>
  <si>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</si>
  <si>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</si>
  <si>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</si>
  <si>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</si>
  <si>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</si>
  <si>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</si>
  <si>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</si>
  <si>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</si>
  <si>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</si>
  <si>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</si>
  <si>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</si>
  <si>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</si>
  <si>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</si>
  <si>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</si>
  <si>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</si>
  <si>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</si>
  <si>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</si>
  <si>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</si>
  <si>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</si>
  <si>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</si>
  <si>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</si>
  <si>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</si>
  <si>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</si>
  <si>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</si>
  <si>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</si>
  <si>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</si>
  <si>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</si>
  <si>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</si>
  <si>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</si>
  <si>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</si>
  <si>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</si>
  <si>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</si>
  <si>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</si>
  <si>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</si>
  <si>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</si>
  <si>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</si>
  <si>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</si>
  <si>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</si>
  <si>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</si>
  <si>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</si>
  <si>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</si>
  <si>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</si>
  <si>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</si>
  <si>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</si>
  <si>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</si>
  <si>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</si>
  <si>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</si>
  <si>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</si>
  <si>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</si>
  <si>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</si>
  <si>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</si>
  <si>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</si>
  <si>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</si>
  <si>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</si>
  <si>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</si>
  <si>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</si>
  <si>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</si>
  <si>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</si>
  <si>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</si>
  <si>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</si>
  <si>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</si>
  <si>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</si>
  <si>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</si>
  <si>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</si>
  <si>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</si>
  <si>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</si>
  <si>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</si>
  <si>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</si>
  <si>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</si>
  <si>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сельских поселений</t>
  </si>
  <si>
    <t>11302995100000130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</si>
  <si>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</si>
  <si>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</si>
  <si>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</si>
  <si>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</si>
  <si>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</si>
  <si>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</si>
  <si>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</si>
  <si>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</si>
  <si>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</si>
  <si>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</si>
  <si>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</si>
  <si>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</si>
  <si>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</si>
  <si>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</si>
  <si>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</si>
  <si>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</si>
  <si>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</si>
  <si>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</si>
  <si>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</si>
  <si>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</si>
  <si>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</si>
  <si>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</si>
  <si>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</si>
  <si>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</si>
  <si>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</si>
  <si>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сельских поселений</t>
  </si>
  <si>
    <t>11701050100000180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</si>
  <si>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</si>
  <si>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</si>
  <si>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</si>
  <si>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</si>
  <si>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</si>
  <si>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</si>
  <si>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</si>
  <si>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</si>
  <si>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</si>
  <si>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</si>
  <si>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</si>
  <si>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</si>
  <si>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</si>
  <si>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</si>
  <si>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</si>
  <si>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</si>
  <si>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</si>
  <si>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</si>
  <si>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</si>
  <si>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</si>
  <si>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</si>
  <si>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20202077100000151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</si>
  <si>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</si>
  <si>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</si>
  <si>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</si>
  <si>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</si>
  <si>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</si>
  <si>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</si>
  <si>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</si>
  <si>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</si>
  <si>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</si>
  <si>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</si>
  <si>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</si>
  <si>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</si>
  <si>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</si>
  <si>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</si>
  <si>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</si>
  <si>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</si>
  <si>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</si>
  <si>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</si>
  <si>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</si>
  <si>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</si>
  <si>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</si>
  <si>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</si>
  <si>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i2_00020204053000000151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</si>
  <si>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</si>
  <si>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20204053100000151</t>
  </si>
  <si>
    <t>Прочие межбюджетные трансферты, передаваемые бюджетам</t>
  </si>
  <si>
    <t>20204999000000151</t>
  </si>
  <si>
    <t>i2_00020204999000000151</t>
  </si>
  <si>
    <t>Прочие межбюджетные трансферты, передаваемые бюджетам сельских поселений</t>
  </si>
  <si>
    <t>20204999100000151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</si>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</sst>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97">
    <xf numFmtId="0" fontId="0" fillId="0" borderId="0" xfId="0"/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2" fillId="19" borderId="0" xfId="0" applyNumberFormat="1" applyFont="1" applyFill="1" applyBorder="1" applyAlignment="1">
      <alignment horizontal="right" wrapText="1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4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4" fontId="2" fillId="0" borderId="43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49" fontId="2" fillId="0" borderId="4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20" borderId="12" xfId="0" applyNumberFormat="1" applyFont="1" applyFill="1" applyBorder="1" applyAlignment="1">
      <alignment horizontal="right" wrapText="1"/>
    </xf>
    <xf numFmtId="4" fontId="2" fillId="20" borderId="45" xfId="0" applyNumberFormat="1" applyFont="1" applyFill="1" applyBorder="1" applyAlignment="1">
      <alignment horizontal="right" wrapText="1"/>
    </xf>
    <xf numFmtId="4" fontId="2" fillId="18" borderId="12" xfId="0" applyNumberFormat="1" applyFont="1" applyFill="1" applyBorder="1" applyAlignment="1">
      <alignment horizontal="right" wrapText="1"/>
    </xf>
    <xf numFmtId="4" fontId="2" fillId="18" borderId="20" xfId="0" applyNumberFormat="1" applyFont="1" applyFill="1" applyBorder="1" applyAlignment="1">
      <alignment horizontal="right" wrapText="1"/>
    </xf>
    <xf numFmtId="4" fontId="2" fillId="18" borderId="32" xfId="0" applyNumberFormat="1" applyFont="1" applyFill="1" applyBorder="1" applyAlignment="1">
      <alignment horizontal="right" wrapText="1"/>
    </xf>
    <xf numFmtId="4" fontId="2" fillId="19" borderId="12" xfId="0" applyNumberFormat="1" applyFont="1" applyFill="1" applyBorder="1" applyAlignment="1">
      <alignment horizontal="right" wrapText="1"/>
    </xf>
    <xf numFmtId="4" fontId="2" fillId="19" borderId="20" xfId="0" applyNumberFormat="1" applyFont="1" applyFill="1" applyBorder="1" applyAlignment="1">
      <alignment horizontal="right" wrapText="1"/>
    </xf>
    <xf numFmtId="49" fontId="0" fillId="19" borderId="0" xfId="0" applyNumberFormat="1" applyFill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19" borderId="29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" fontId="2" fillId="18" borderId="33" xfId="0" applyNumberFormat="1" applyFont="1" applyFill="1" applyBorder="1" applyAlignment="1">
      <alignment horizontal="right" wrapText="1"/>
    </xf>
    <xf numFmtId="4" fontId="2" fillId="18" borderId="34" xfId="0" applyNumberFormat="1" applyFont="1" applyFill="1" applyBorder="1" applyAlignment="1">
      <alignment horizontal="right" wrapText="1"/>
    </xf>
    <xf numFmtId="4" fontId="2" fillId="18" borderId="35" xfId="0" applyNumberFormat="1" applyFont="1" applyFill="1" applyBorder="1" applyAlignment="1">
      <alignment horizontal="right" wrapText="1"/>
    </xf>
    <xf numFmtId="0" fontId="0" fillId="19" borderId="0" xfId="0" applyFill="1" applyAlignment="1">
      <alignment wrapText="1"/>
    </xf>
    <xf numFmtId="49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 wrapText="1"/>
    </xf>
    <xf numFmtId="4" fontId="2" fillId="0" borderId="28" xfId="0" applyNumberFormat="1" applyFont="1" applyBorder="1" applyAlignment="1">
      <alignment horizontal="right" wrapText="1"/>
    </xf>
    <xf numFmtId="4" fontId="2" fillId="19" borderId="30" xfId="0" applyNumberFormat="1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 wrapText="1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31" xfId="0" applyNumberFormat="1" applyFont="1" applyFill="1" applyBorder="1" applyAlignment="1">
      <alignment horizontal="center" wrapText="1"/>
    </xf>
    <xf numFmtId="4" fontId="2" fillId="21" borderId="31" xfId="0" applyNumberFormat="1" applyFont="1" applyFill="1" applyBorder="1" applyAlignment="1">
      <alignment horizontal="right" wrapText="1"/>
    </xf>
    <xf numFmtId="49" fontId="2" fillId="18" borderId="46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" fontId="2" fillId="21" borderId="12" xfId="0" applyNumberFormat="1" applyFont="1" applyFill="1" applyBorder="1" applyAlignment="1">
      <alignment horizontal="right" wrapText="1"/>
    </xf>
    <xf numFmtId="4" fontId="2" fillId="21" borderId="45" xfId="0" applyNumberFormat="1" applyFont="1" applyFill="1" applyBorder="1" applyAlignment="1">
      <alignment horizontal="right" wrapText="1"/>
    </xf>
    <xf numFmtId="4" fontId="2" fillId="18" borderId="25" xfId="0" applyNumberFormat="1" applyFont="1" applyFill="1" applyBorder="1" applyAlignment="1">
      <alignment horizontal="center" wrapText="1"/>
    </xf>
    <xf numFmtId="4" fontId="2" fillId="18" borderId="26" xfId="0" applyNumberFormat="1" applyFont="1" applyFill="1" applyBorder="1" applyAlignment="1">
      <alignment horizontal="center" wrapText="1"/>
    </xf>
    <xf numFmtId="4" fontId="2" fillId="18" borderId="27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 wrapText="1"/>
    </xf>
    <xf numFmtId="49" fontId="2" fillId="18" borderId="11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4" fontId="2" fillId="20" borderId="32" xfId="0" applyNumberFormat="1" applyFont="1" applyFill="1" applyBorder="1" applyAlignment="1">
      <alignment horizontal="right" wrapText="1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2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" fontId="2" fillId="18" borderId="33" xfId="0" applyNumberFormat="1" applyFont="1" applyFill="1" applyBorder="1" applyAlignment="1">
      <alignment horizontal="center" wrapText="1"/>
    </xf>
    <xf numFmtId="4" fontId="2" fillId="18" borderId="34" xfId="0" applyNumberFormat="1" applyFont="1" applyFill="1" applyBorder="1" applyAlignment="1">
      <alignment horizontal="center" wrapText="1"/>
    </xf>
    <xf numFmtId="4" fontId="2" fillId="18" borderId="35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 wrapText="1"/>
    </xf>
    <xf numFmtId="49" fontId="2" fillId="23" borderId="52" xfId="0" applyNumberFormat="1" applyFont="1" applyFill="1" applyBorder="1" applyAlignment="1">
      <alignment horizontal="center" wrapText="1"/>
    </xf>
    <xf numFmtId="49" fontId="2" fillId="23" borderId="33" xfId="0" applyNumberFormat="1" applyFont="1" applyFill="1" applyBorder="1" applyAlignment="1">
      <alignment horizontal="center" wrapText="1"/>
    </xf>
    <xf numFmtId="4" fontId="2" fillId="23" borderId="12" xfId="0" applyNumberFormat="1" applyFont="1" applyFill="1" applyBorder="1" applyAlignment="1">
      <alignment horizontal="right" wrapText="1"/>
    </xf>
    <xf numFmtId="4" fontId="2" fillId="23" borderId="20" xfId="0" applyNumberFormat="1" applyFont="1" applyFill="1" applyBorder="1" applyAlignment="1">
      <alignment horizontal="right" wrapText="1"/>
    </xf>
    <xf numFmtId="0" fontId="0" fillId="23" borderId="0" xfId="0" applyFill="1" applyAlignment="1">
      <alignment wrapText="1"/>
    </xf>
    <xf numFmtId="49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19" borderId="32" xfId="0" applyNumberFormat="1" applyFont="1" applyFill="1" applyBorder="1" applyAlignment="1">
      <alignment horizontal="center" wrapText="1"/>
    </xf>
    <xf numFmtId="4" fontId="2" fillId="19" borderId="0" xfId="0" applyNumberFormat="1" applyFont="1" applyFill="1" applyBorder="1" applyAlignment="1">
      <alignment horizontal="center" wrapText="1"/>
    </xf>
    <xf numFmtId="4" fontId="2" fillId="20" borderId="35" xfId="0" applyNumberFormat="1" applyFont="1" applyFill="1" applyBorder="1" applyAlignment="1">
      <alignment horizontal="right" wrapText="1"/>
    </xf>
    <xf numFmtId="49" fontId="2" fillId="20" borderId="48" xfId="0" applyNumberFormat="1" applyFont="1" applyFill="1" applyBorder="1" applyAlignment="1">
      <alignment horizontal="center" wrapText="1"/>
    </xf>
    <xf numFmtId="49" fontId="2" fillId="20" borderId="52" xfId="0" applyNumberFormat="1" applyFont="1" applyFill="1" applyBorder="1" applyAlignment="1">
      <alignment horizontal="center" wrapText="1"/>
    </xf>
    <xf numFmtId="49" fontId="2" fillId="20" borderId="33" xfId="0" applyNumberFormat="1" applyFont="1" applyFill="1" applyBorder="1" applyAlignment="1">
      <alignment horizontal="center" wrapText="1"/>
    </xf>
    <xf numFmtId="4" fontId="2" fillId="20" borderId="35" xfId="0" applyNumberFormat="1" applyFont="1" applyFill="1" applyBorder="1" applyAlignment="1" applyProtection="1">
      <alignment horizontal="right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 wrapText="1"/>
    </xf>
    <xf numFmtId="0" fontId="2" fillId="18" borderId="32" xfId="0" applyNumberFormat="1" applyFont="1" applyFill="1" applyBorder="1" applyAlignment="1">
      <alignment horizontal="center" wrapText="1"/>
    </xf>
    <xf numFmtId="4" fontId="2" fillId="0" borderId="33" xfId="0" applyNumberFormat="1" applyFont="1" applyBorder="1" applyAlignment="1" applyProtection="1">
      <alignment horizontal="right" wrapText="1"/>
      <protection locked="0"/>
    </xf>
    <xf numFmtId="49" fontId="2" fillId="18" borderId="35" xfId="0" applyNumberFormat="1" applyFont="1" applyFill="1" applyBorder="1" applyAlignment="1">
      <alignment horizontal="center" wrapText="1"/>
    </xf>
    <xf numFmtId="0" fontId="0" fillId="22" borderId="0" xfId="0" applyFill="1" applyAlignment="1">
      <alignment wrapText="1"/>
    </xf>
    <xf numFmtId="0" fontId="2" fillId="0" borderId="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48"/>
  <sheetViews>
    <sheetView tabSelected="1" topLeftCell="A40" workbookViewId="0">
      <selection activeCell="A65" sqref="A65"/>
    </sheetView>
  </sheetViews>
  <sheetFormatPr defaultRowHeight="12.75" x14ac:dyDescent="0.2"/>
  <cols>
    <col min="1" max="1" width="48.85546875" style="29" customWidth="1"/>
    <col min="2" max="3" width="5.7109375" style="29" customWidth="1"/>
    <col min="4" max="4" width="7.7109375" style="29" customWidth="1"/>
    <col min="5" max="5" width="10.7109375" style="29" customWidth="1"/>
    <col min="6" max="6" width="5.7109375" style="29" customWidth="1"/>
    <col min="7" max="7" width="4.42578125" style="29" customWidth="1"/>
    <col min="8" max="8" width="19.7109375" style="29" customWidth="1"/>
    <col min="9" max="9" width="17.42578125" style="29" customWidth="1"/>
    <col min="10" max="10" width="15.5703125" style="29" customWidth="1"/>
    <col min="11" max="11" width="24.28515625" style="29" hidden="1" customWidth="1"/>
    <col min="12" max="12" width="34.7109375" style="29" hidden="1" customWidth="1"/>
    <col min="13" max="16384" width="9.140625" style="29"/>
  </cols>
  <sheetData>
    <row r="1" spans="1:12" ht="15.75" thickBot="1" x14ac:dyDescent="0.3">
      <c r="A1" s="89" t="s">
        <v>36</v>
      </c>
      <c r="B1" s="89"/>
      <c r="C1" s="89"/>
      <c r="D1" s="89"/>
      <c r="E1" s="89"/>
      <c r="F1" s="89"/>
      <c r="G1" s="89"/>
      <c r="H1" s="89"/>
      <c r="I1" s="90"/>
      <c r="J1" s="91" t="s">
        <v>3</v>
      </c>
      <c r="K1" s="16" t="s">
        <v>65</v>
      </c>
      <c r="L1" s="28"/>
    </row>
    <row r="2" spans="1:12" x14ac:dyDescent="0.2">
      <c r="A2" s="92"/>
      <c r="B2" s="93"/>
      <c r="C2" s="94"/>
      <c r="D2" s="94"/>
      <c r="E2" s="94"/>
      <c r="F2" s="94"/>
      <c r="G2" s="94"/>
      <c r="H2" s="28"/>
      <c r="I2" s="28"/>
      <c r="J2" s="95" t="s">
        <v>19</v>
      </c>
      <c r="K2" s="16" t="s">
        <v>25</v>
      </c>
      <c r="L2" s="28"/>
    </row>
    <row r="3" spans="1:12" x14ac:dyDescent="0.2">
      <c r="A3" s="96" t="s">
        <v>52</v>
      </c>
      <c r="B3" s="97" t="s">
        <v>62</v>
      </c>
      <c r="C3" s="97"/>
      <c r="D3" s="97"/>
      <c r="E3" s="16"/>
      <c r="F3" s="16"/>
      <c r="G3" s="98"/>
      <c r="H3" s="98"/>
      <c r="I3" s="96" t="s">
        <v>22</v>
      </c>
      <c r="J3" s="99">
        <v>42736</v>
      </c>
      <c r="K3" s="16" t="s">
        <v>8</v>
      </c>
      <c r="L3" s="28"/>
    </row>
    <row r="4" spans="1:12" x14ac:dyDescent="0.2">
      <c r="A4" s="93"/>
      <c r="B4" s="93"/>
      <c r="C4" s="93"/>
      <c r="D4" s="93"/>
      <c r="E4" s="93"/>
      <c r="F4" s="93"/>
      <c r="G4" s="93"/>
      <c r="H4" s="100"/>
      <c r="I4" s="101" t="s">
        <v>21</v>
      </c>
      <c r="J4" s="102" t="s">
        <v>63</v>
      </c>
      <c r="K4" s="16" t="s">
        <v>68</v>
      </c>
      <c r="L4" s="28"/>
    </row>
    <row r="5" spans="1:12" x14ac:dyDescent="0.2">
      <c r="A5" s="93" t="s">
        <v>37</v>
      </c>
      <c r="B5" s="103" t="s">
        <v>64</v>
      </c>
      <c r="C5" s="103"/>
      <c r="D5" s="103"/>
      <c r="E5" s="103"/>
      <c r="F5" s="103"/>
      <c r="G5" s="103"/>
      <c r="H5" s="103"/>
      <c r="I5" s="101" t="s">
        <v>30</v>
      </c>
      <c r="J5" s="104" t="s">
        <v>65</v>
      </c>
      <c r="K5" s="16"/>
      <c r="L5" s="28"/>
    </row>
    <row r="6" spans="1:12" x14ac:dyDescent="0.2">
      <c r="A6" s="93" t="s">
        <v>38</v>
      </c>
      <c r="B6" s="105" t="s">
        <v>61</v>
      </c>
      <c r="C6" s="105"/>
      <c r="D6" s="105"/>
      <c r="E6" s="105"/>
      <c r="F6" s="105"/>
      <c r="G6" s="105"/>
      <c r="H6" s="105"/>
      <c r="I6" s="101" t="s">
        <v>59</v>
      </c>
      <c r="J6" s="104" t="s">
        <v>70</v>
      </c>
      <c r="K6" s="16" t="s">
        <v>69</v>
      </c>
      <c r="L6" s="28"/>
    </row>
    <row r="7" spans="1:12" x14ac:dyDescent="0.2">
      <c r="A7" s="106" t="s">
        <v>60</v>
      </c>
      <c r="B7" s="93"/>
      <c r="C7" s="93"/>
      <c r="D7" s="93"/>
      <c r="E7" s="93"/>
      <c r="F7" s="93"/>
      <c r="G7" s="93"/>
      <c r="H7" s="100"/>
      <c r="I7" s="101"/>
      <c r="J7" s="104"/>
      <c r="K7" s="16"/>
    </row>
    <row r="8" spans="1:12" ht="13.5" thickBot="1" x14ac:dyDescent="0.25">
      <c r="A8" s="93" t="s">
        <v>1</v>
      </c>
      <c r="B8" s="93"/>
      <c r="C8" s="93"/>
      <c r="D8" s="93"/>
      <c r="E8" s="93"/>
      <c r="F8" s="93"/>
      <c r="G8" s="93"/>
      <c r="H8" s="100"/>
      <c r="I8" s="100"/>
      <c r="J8" s="107" t="s">
        <v>0</v>
      </c>
      <c r="K8" s="16" t="s">
        <v>66</v>
      </c>
    </row>
    <row r="9" spans="1:12" ht="15" x14ac:dyDescent="0.25">
      <c r="A9" s="108" t="s">
        <v>29</v>
      </c>
      <c r="B9" s="108"/>
      <c r="C9" s="108"/>
      <c r="D9" s="108"/>
      <c r="E9" s="108"/>
      <c r="F9" s="108"/>
      <c r="G9" s="108"/>
      <c r="H9" s="108"/>
      <c r="I9" s="108"/>
      <c r="J9" s="108"/>
      <c r="K9" s="109" t="s">
        <v>67</v>
      </c>
    </row>
    <row r="10" spans="1:12" x14ac:dyDescent="0.2">
      <c r="A10" s="110"/>
      <c r="B10" s="110"/>
      <c r="C10" s="111"/>
      <c r="D10" s="111"/>
      <c r="E10" s="111"/>
      <c r="F10" s="111"/>
      <c r="G10" s="111"/>
      <c r="H10" s="112"/>
      <c r="I10" s="112"/>
      <c r="J10" s="111"/>
      <c r="K10" s="113"/>
    </row>
    <row r="11" spans="1:12" ht="12.75" customHeight="1" x14ac:dyDescent="0.2">
      <c r="A11" s="56" t="s">
        <v>39</v>
      </c>
      <c r="B11" s="56" t="s">
        <v>40</v>
      </c>
      <c r="C11" s="62" t="s">
        <v>41</v>
      </c>
      <c r="D11" s="63"/>
      <c r="E11" s="63"/>
      <c r="F11" s="63"/>
      <c r="G11" s="64"/>
      <c r="H11" s="56" t="s">
        <v>42</v>
      </c>
      <c r="I11" s="56" t="s">
        <v>23</v>
      </c>
      <c r="J11" s="56" t="s">
        <v>43</v>
      </c>
      <c r="K11" s="54"/>
    </row>
    <row r="12" spans="1:12" x14ac:dyDescent="0.2">
      <c r="A12" s="57"/>
      <c r="B12" s="57"/>
      <c r="C12" s="65"/>
      <c r="D12" s="66"/>
      <c r="E12" s="66"/>
      <c r="F12" s="66"/>
      <c r="G12" s="67"/>
      <c r="H12" s="57"/>
      <c r="I12" s="57"/>
      <c r="J12" s="57"/>
      <c r="K12" s="54"/>
    </row>
    <row r="13" spans="1:12" x14ac:dyDescent="0.2">
      <c r="A13" s="58"/>
      <c r="B13" s="58"/>
      <c r="C13" s="68"/>
      <c r="D13" s="69"/>
      <c r="E13" s="69"/>
      <c r="F13" s="69"/>
      <c r="G13" s="70"/>
      <c r="H13" s="58"/>
      <c r="I13" s="58"/>
      <c r="J13" s="58"/>
      <c r="K13" s="54"/>
    </row>
    <row r="14" spans="1:12" ht="13.5" thickBot="1" x14ac:dyDescent="0.25">
      <c r="A14" s="114">
        <v>1</v>
      </c>
      <c r="B14" s="115">
        <v>2</v>
      </c>
      <c r="C14" s="116">
        <v>3</v>
      </c>
      <c r="D14" s="117"/>
      <c r="E14" s="117"/>
      <c r="F14" s="117"/>
      <c r="G14" s="118"/>
      <c r="H14" s="119" t="s">
        <v>2</v>
      </c>
      <c r="I14" s="119" t="s">
        <v>25</v>
      </c>
      <c r="J14" s="119" t="s">
        <v>26</v>
      </c>
      <c r="K14" s="54"/>
    </row>
    <row r="15" spans="1:12" x14ac:dyDescent="0.2">
      <c r="A15" s="17" t="s">
        <v>28</v>
      </c>
      <c r="B15" s="10" t="s">
        <v>6</v>
      </c>
      <c r="C15" s="59" t="s">
        <v>17</v>
      </c>
      <c r="D15" s="60"/>
      <c r="E15" s="60"/>
      <c r="F15" s="60"/>
      <c r="G15" s="61"/>
      <c r="H15" s="120">
        <v>64171750</v>
      </c>
      <c r="I15" s="120">
        <v>66799519.390000001</v>
      </c>
      <c r="J15" s="121">
        <v>-2627769.39</v>
      </c>
    </row>
    <row r="16" spans="1:12" x14ac:dyDescent="0.2">
      <c r="A16" s="18" t="s">
        <v>4</v>
      </c>
      <c r="B16" s="15"/>
      <c r="C16" s="78"/>
      <c r="D16" s="79"/>
      <c r="E16" s="79"/>
      <c r="F16" s="79"/>
      <c r="G16" s="80"/>
      <c r="H16" s="122"/>
      <c r="I16" s="123"/>
      <c r="J16" s="124"/>
    </row>
    <row r="17" spans="1:12" x14ac:dyDescent="0.2">
      <c r="A17" s="32" t="s">
        <v>435</v>
      </c>
      <c r="B17" s="33" t="s">
        <v>6</v>
      </c>
      <c r="C17" s="34" t="s">
        <v>72</v>
      </c>
      <c r="D17" s="71" t="s">
        <v>436</v>
      </c>
      <c r="E17" s="85"/>
      <c r="F17" s="85"/>
      <c r="G17" s="86"/>
      <c r="H17" s="125">
        <v>21296000</v>
      </c>
      <c r="I17" s="126">
        <v>23924257.52</v>
      </c>
      <c r="J17" s="27">
        <f t="shared" ref="J17:J48" si="0">H17-I17</f>
        <v>-2628257.52</v>
      </c>
      <c r="K17" s="38" t="str">
        <f t="shared" ref="K17:K48" si="1">C17 &amp; D17 &amp; G17</f>
        <v>00010000000000000000</v>
      </c>
      <c r="L17" s="127" t="s">
        <v>402</v>
      </c>
    </row>
    <row r="18" spans="1:12" x14ac:dyDescent="0.2">
      <c r="A18" s="32" t="s">
        <v>437</v>
      </c>
      <c r="B18" s="33" t="s">
        <v>6</v>
      </c>
      <c r="C18" s="34" t="s">
        <v>72</v>
      </c>
      <c r="D18" s="71" t="s">
        <v>438</v>
      </c>
      <c r="E18" s="85"/>
      <c r="F18" s="85"/>
      <c r="G18" s="86"/>
      <c r="H18" s="125">
        <v>2600000</v>
      </c>
      <c r="I18" s="126">
        <v>2835748.23</v>
      </c>
      <c r="J18" s="27">
        <f t="shared" si="0"/>
        <v>-235748.23</v>
      </c>
      <c r="K18" s="38" t="str">
        <f t="shared" si="1"/>
        <v>00010100000000000000</v>
      </c>
      <c r="L18" s="127" t="s">
        <v>439</v>
      </c>
    </row>
    <row r="19" spans="1:12" x14ac:dyDescent="0.2">
      <c r="A19" s="32" t="s">
        <v>440</v>
      </c>
      <c r="B19" s="33" t="s">
        <v>6</v>
      </c>
      <c r="C19" s="34" t="s">
        <v>72</v>
      </c>
      <c r="D19" s="71" t="s">
        <v>441</v>
      </c>
      <c r="E19" s="85"/>
      <c r="F19" s="85"/>
      <c r="G19" s="86"/>
      <c r="H19" s="125">
        <v>2600000</v>
      </c>
      <c r="I19" s="126">
        <v>2835748.23</v>
      </c>
      <c r="J19" s="27">
        <f t="shared" si="0"/>
        <v>-235748.23</v>
      </c>
      <c r="K19" s="38" t="str">
        <f t="shared" si="1"/>
        <v>00010102000010000110</v>
      </c>
      <c r="L19" s="127" t="s">
        <v>442</v>
      </c>
    </row>
    <row r="20" spans="1:12" ht="56.25" x14ac:dyDescent="0.2">
      <c r="A20" s="24" t="s">
        <v>443</v>
      </c>
      <c r="B20" s="23" t="s">
        <v>6</v>
      </c>
      <c r="C20" s="39" t="s">
        <v>72</v>
      </c>
      <c r="D20" s="81" t="s">
        <v>444</v>
      </c>
      <c r="E20" s="87"/>
      <c r="F20" s="87"/>
      <c r="G20" s="88"/>
      <c r="H20" s="25">
        <v>2600000</v>
      </c>
      <c r="I20" s="26">
        <v>2757377.18</v>
      </c>
      <c r="J20" s="27">
        <f t="shared" si="0"/>
        <v>-157377.18</v>
      </c>
      <c r="K20" s="38" t="str">
        <f t="shared" si="1"/>
        <v>00010102010010000110</v>
      </c>
      <c r="L20" s="28" t="str">
        <f>C20 &amp; D20 &amp; G20</f>
        <v>00010102010010000110</v>
      </c>
    </row>
    <row r="21" spans="1:12" ht="78.75" x14ac:dyDescent="0.2">
      <c r="A21" s="24" t="s">
        <v>445</v>
      </c>
      <c r="B21" s="23" t="s">
        <v>6</v>
      </c>
      <c r="C21" s="39" t="s">
        <v>72</v>
      </c>
      <c r="D21" s="81" t="s">
        <v>446</v>
      </c>
      <c r="E21" s="87"/>
      <c r="F21" s="87"/>
      <c r="G21" s="88"/>
      <c r="H21" s="25"/>
      <c r="I21" s="26">
        <v>6666.4</v>
      </c>
      <c r="J21" s="27">
        <f t="shared" si="0"/>
        <v>-6666.4</v>
      </c>
      <c r="K21" s="38" t="str">
        <f t="shared" si="1"/>
        <v>00010102020010000110</v>
      </c>
      <c r="L21" s="28" t="str">
        <f>C21 &amp; D21 &amp; G21</f>
        <v>00010102020010000110</v>
      </c>
    </row>
    <row r="22" spans="1:12" ht="33.75" x14ac:dyDescent="0.2">
      <c r="A22" s="24" t="s">
        <v>447</v>
      </c>
      <c r="B22" s="23" t="s">
        <v>6</v>
      </c>
      <c r="C22" s="39" t="s">
        <v>72</v>
      </c>
      <c r="D22" s="81" t="s">
        <v>448</v>
      </c>
      <c r="E22" s="87"/>
      <c r="F22" s="87"/>
      <c r="G22" s="88"/>
      <c r="H22" s="25"/>
      <c r="I22" s="26">
        <v>71704.649999999994</v>
      </c>
      <c r="J22" s="27">
        <f t="shared" si="0"/>
        <v>-71704.649999999994</v>
      </c>
      <c r="K22" s="38" t="str">
        <f t="shared" si="1"/>
        <v>00010102030010000110</v>
      </c>
      <c r="L22" s="28" t="str">
        <f>C22 &amp; D22 &amp; G22</f>
        <v>00010102030010000110</v>
      </c>
    </row>
    <row r="23" spans="1:12" ht="22.5" x14ac:dyDescent="0.2">
      <c r="A23" s="32" t="s">
        <v>449</v>
      </c>
      <c r="B23" s="33" t="s">
        <v>6</v>
      </c>
      <c r="C23" s="34" t="s">
        <v>72</v>
      </c>
      <c r="D23" s="71" t="s">
        <v>450</v>
      </c>
      <c r="E23" s="85"/>
      <c r="F23" s="85"/>
      <c r="G23" s="86"/>
      <c r="H23" s="125">
        <v>3329000</v>
      </c>
      <c r="I23" s="126">
        <v>4536699.72</v>
      </c>
      <c r="J23" s="27">
        <f t="shared" si="0"/>
        <v>-1207699.72</v>
      </c>
      <c r="K23" s="38" t="str">
        <f t="shared" si="1"/>
        <v>00010300000000000000</v>
      </c>
      <c r="L23" s="127" t="s">
        <v>451</v>
      </c>
    </row>
    <row r="24" spans="1:12" ht="22.5" x14ac:dyDescent="0.2">
      <c r="A24" s="32" t="s">
        <v>452</v>
      </c>
      <c r="B24" s="33" t="s">
        <v>6</v>
      </c>
      <c r="C24" s="34" t="s">
        <v>72</v>
      </c>
      <c r="D24" s="71" t="s">
        <v>453</v>
      </c>
      <c r="E24" s="85"/>
      <c r="F24" s="85"/>
      <c r="G24" s="86"/>
      <c r="H24" s="125">
        <v>3329000</v>
      </c>
      <c r="I24" s="126">
        <v>4536699.72</v>
      </c>
      <c r="J24" s="27">
        <f t="shared" si="0"/>
        <v>-1207699.72</v>
      </c>
      <c r="K24" s="38" t="str">
        <f t="shared" si="1"/>
        <v>00010302000010000110</v>
      </c>
      <c r="L24" s="127" t="s">
        <v>454</v>
      </c>
    </row>
    <row r="25" spans="1:12" ht="56.25" x14ac:dyDescent="0.2">
      <c r="A25" s="24" t="s">
        <v>455</v>
      </c>
      <c r="B25" s="23" t="s">
        <v>6</v>
      </c>
      <c r="C25" s="39" t="s">
        <v>72</v>
      </c>
      <c r="D25" s="81" t="s">
        <v>456</v>
      </c>
      <c r="E25" s="87"/>
      <c r="F25" s="87"/>
      <c r="G25" s="88"/>
      <c r="H25" s="25">
        <v>1020000</v>
      </c>
      <c r="I25" s="26">
        <v>1550912.03</v>
      </c>
      <c r="J25" s="27">
        <f t="shared" si="0"/>
        <v>-530912.03</v>
      </c>
      <c r="K25" s="38" t="str">
        <f t="shared" si="1"/>
        <v>00010302230010000110</v>
      </c>
      <c r="L25" s="28" t="str">
        <f>C25 &amp; D25 &amp; G25</f>
        <v>00010302230010000110</v>
      </c>
    </row>
    <row r="26" spans="1:12" ht="67.5" x14ac:dyDescent="0.2">
      <c r="A26" s="24" t="s">
        <v>457</v>
      </c>
      <c r="B26" s="23" t="s">
        <v>6</v>
      </c>
      <c r="C26" s="39" t="s">
        <v>72</v>
      </c>
      <c r="D26" s="81" t="s">
        <v>458</v>
      </c>
      <c r="E26" s="87"/>
      <c r="F26" s="87"/>
      <c r="G26" s="88"/>
      <c r="H26" s="25">
        <v>28000</v>
      </c>
      <c r="I26" s="26">
        <v>23673.99</v>
      </c>
      <c r="J26" s="27">
        <f t="shared" si="0"/>
        <v>4326.01</v>
      </c>
      <c r="K26" s="38" t="str">
        <f t="shared" si="1"/>
        <v>00010302240010000110</v>
      </c>
      <c r="L26" s="28" t="str">
        <f>C26 &amp; D26 &amp; G26</f>
        <v>00010302240010000110</v>
      </c>
    </row>
    <row r="27" spans="1:12" ht="56.25" x14ac:dyDescent="0.2">
      <c r="A27" s="24" t="s">
        <v>459</v>
      </c>
      <c r="B27" s="23" t="s">
        <v>6</v>
      </c>
      <c r="C27" s="39" t="s">
        <v>72</v>
      </c>
      <c r="D27" s="81" t="s">
        <v>460</v>
      </c>
      <c r="E27" s="87"/>
      <c r="F27" s="87"/>
      <c r="G27" s="88"/>
      <c r="H27" s="25">
        <v>2260000</v>
      </c>
      <c r="I27" s="26">
        <v>3191824.47</v>
      </c>
      <c r="J27" s="27">
        <f t="shared" si="0"/>
        <v>-931824.47</v>
      </c>
      <c r="K27" s="38" t="str">
        <f t="shared" si="1"/>
        <v>00010302250010000110</v>
      </c>
      <c r="L27" s="28" t="str">
        <f>C27 &amp; D27 &amp; G27</f>
        <v>00010302250010000110</v>
      </c>
    </row>
    <row r="28" spans="1:12" ht="56.25" x14ac:dyDescent="0.2">
      <c r="A28" s="24" t="s">
        <v>461</v>
      </c>
      <c r="B28" s="23" t="s">
        <v>6</v>
      </c>
      <c r="C28" s="39" t="s">
        <v>72</v>
      </c>
      <c r="D28" s="81" t="s">
        <v>462</v>
      </c>
      <c r="E28" s="87"/>
      <c r="F28" s="87"/>
      <c r="G28" s="88"/>
      <c r="H28" s="25">
        <v>21000</v>
      </c>
      <c r="I28" s="26">
        <v>-229710.77</v>
      </c>
      <c r="J28" s="27">
        <f t="shared" si="0"/>
        <v>250710.77</v>
      </c>
      <c r="K28" s="38" t="str">
        <f t="shared" si="1"/>
        <v>00010302260010000110</v>
      </c>
      <c r="L28" s="28" t="str">
        <f>C28 &amp; D28 &amp; G28</f>
        <v>00010302260010000110</v>
      </c>
    </row>
    <row r="29" spans="1:12" x14ac:dyDescent="0.2">
      <c r="A29" s="32" t="s">
        <v>463</v>
      </c>
      <c r="B29" s="33" t="s">
        <v>6</v>
      </c>
      <c r="C29" s="34" t="s">
        <v>72</v>
      </c>
      <c r="D29" s="71" t="s">
        <v>464</v>
      </c>
      <c r="E29" s="85"/>
      <c r="F29" s="85"/>
      <c r="G29" s="86"/>
      <c r="H29" s="125">
        <v>30000</v>
      </c>
      <c r="I29" s="126">
        <v>31713.83</v>
      </c>
      <c r="J29" s="27">
        <f t="shared" si="0"/>
        <v>-1713.83</v>
      </c>
      <c r="K29" s="38" t="str">
        <f t="shared" si="1"/>
        <v>00010500000000000000</v>
      </c>
      <c r="L29" s="127" t="s">
        <v>465</v>
      </c>
    </row>
    <row r="30" spans="1:12" x14ac:dyDescent="0.2">
      <c r="A30" s="32" t="s">
        <v>466</v>
      </c>
      <c r="B30" s="33" t="s">
        <v>6</v>
      </c>
      <c r="C30" s="34" t="s">
        <v>72</v>
      </c>
      <c r="D30" s="71" t="s">
        <v>467</v>
      </c>
      <c r="E30" s="85"/>
      <c r="F30" s="85"/>
      <c r="G30" s="86"/>
      <c r="H30" s="125">
        <v>30000</v>
      </c>
      <c r="I30" s="126">
        <v>31713.83</v>
      </c>
      <c r="J30" s="27">
        <f t="shared" si="0"/>
        <v>-1713.83</v>
      </c>
      <c r="K30" s="38" t="str">
        <f t="shared" si="1"/>
        <v>00010503000010000110</v>
      </c>
      <c r="L30" s="127" t="s">
        <v>468</v>
      </c>
    </row>
    <row r="31" spans="1:12" x14ac:dyDescent="0.2">
      <c r="A31" s="24" t="s">
        <v>466</v>
      </c>
      <c r="B31" s="23" t="s">
        <v>6</v>
      </c>
      <c r="C31" s="39" t="s">
        <v>72</v>
      </c>
      <c r="D31" s="81" t="s">
        <v>469</v>
      </c>
      <c r="E31" s="87"/>
      <c r="F31" s="87"/>
      <c r="G31" s="88"/>
      <c r="H31" s="25">
        <v>30000</v>
      </c>
      <c r="I31" s="26">
        <v>31713.83</v>
      </c>
      <c r="J31" s="27">
        <f t="shared" si="0"/>
        <v>-1713.83</v>
      </c>
      <c r="K31" s="38" t="str">
        <f t="shared" si="1"/>
        <v>00010503010010000110</v>
      </c>
      <c r="L31" s="28" t="str">
        <f>C31 &amp; D31 &amp; G31</f>
        <v>00010503010010000110</v>
      </c>
    </row>
    <row r="32" spans="1:12" x14ac:dyDescent="0.2">
      <c r="A32" s="32" t="s">
        <v>470</v>
      </c>
      <c r="B32" s="33" t="s">
        <v>6</v>
      </c>
      <c r="C32" s="34" t="s">
        <v>72</v>
      </c>
      <c r="D32" s="71" t="s">
        <v>471</v>
      </c>
      <c r="E32" s="85"/>
      <c r="F32" s="85"/>
      <c r="G32" s="86"/>
      <c r="H32" s="125">
        <v>15179000</v>
      </c>
      <c r="I32" s="126">
        <v>16305498.779999999</v>
      </c>
      <c r="J32" s="27">
        <f t="shared" si="0"/>
        <v>-1126498.78</v>
      </c>
      <c r="K32" s="38" t="str">
        <f t="shared" si="1"/>
        <v>00010600000000000000</v>
      </c>
      <c r="L32" s="127" t="s">
        <v>472</v>
      </c>
    </row>
    <row r="33" spans="1:12" x14ac:dyDescent="0.2">
      <c r="A33" s="32" t="s">
        <v>473</v>
      </c>
      <c r="B33" s="33" t="s">
        <v>6</v>
      </c>
      <c r="C33" s="34" t="s">
        <v>72</v>
      </c>
      <c r="D33" s="71" t="s">
        <v>474</v>
      </c>
      <c r="E33" s="85"/>
      <c r="F33" s="85"/>
      <c r="G33" s="86"/>
      <c r="H33" s="125">
        <v>1279000</v>
      </c>
      <c r="I33" s="126">
        <v>1323460.8</v>
      </c>
      <c r="J33" s="27">
        <f t="shared" si="0"/>
        <v>-44460.800000000003</v>
      </c>
      <c r="K33" s="38" t="str">
        <f t="shared" si="1"/>
        <v>00010601000000000110</v>
      </c>
      <c r="L33" s="127" t="s">
        <v>475</v>
      </c>
    </row>
    <row r="34" spans="1:12" ht="33.75" x14ac:dyDescent="0.2">
      <c r="A34" s="24" t="s">
        <v>476</v>
      </c>
      <c r="B34" s="23" t="s">
        <v>6</v>
      </c>
      <c r="C34" s="39" t="s">
        <v>72</v>
      </c>
      <c r="D34" s="81" t="s">
        <v>477</v>
      </c>
      <c r="E34" s="87"/>
      <c r="F34" s="87"/>
      <c r="G34" s="88"/>
      <c r="H34" s="25">
        <v>1279000</v>
      </c>
      <c r="I34" s="26">
        <v>1323460.8</v>
      </c>
      <c r="J34" s="27">
        <f t="shared" si="0"/>
        <v>-44460.800000000003</v>
      </c>
      <c r="K34" s="38" t="str">
        <f t="shared" si="1"/>
        <v>00010601030100000110</v>
      </c>
      <c r="L34" s="28" t="str">
        <f>C34 &amp; D34 &amp; G34</f>
        <v>00010601030100000110</v>
      </c>
    </row>
    <row r="35" spans="1:12" x14ac:dyDescent="0.2">
      <c r="A35" s="32" t="s">
        <v>478</v>
      </c>
      <c r="B35" s="33" t="s">
        <v>6</v>
      </c>
      <c r="C35" s="34" t="s">
        <v>72</v>
      </c>
      <c r="D35" s="71" t="s">
        <v>479</v>
      </c>
      <c r="E35" s="85"/>
      <c r="F35" s="85"/>
      <c r="G35" s="86"/>
      <c r="H35" s="125">
        <v>13900000</v>
      </c>
      <c r="I35" s="126">
        <v>14982037.98</v>
      </c>
      <c r="J35" s="27">
        <f t="shared" si="0"/>
        <v>-1082037.98</v>
      </c>
      <c r="K35" s="38" t="str">
        <f t="shared" si="1"/>
        <v>00010606000000000110</v>
      </c>
      <c r="L35" s="127" t="s">
        <v>480</v>
      </c>
    </row>
    <row r="36" spans="1:12" x14ac:dyDescent="0.2">
      <c r="A36" s="32" t="s">
        <v>481</v>
      </c>
      <c r="B36" s="33" t="s">
        <v>6</v>
      </c>
      <c r="C36" s="34" t="s">
        <v>72</v>
      </c>
      <c r="D36" s="71" t="s">
        <v>482</v>
      </c>
      <c r="E36" s="85"/>
      <c r="F36" s="85"/>
      <c r="G36" s="86"/>
      <c r="H36" s="125">
        <v>5150000</v>
      </c>
      <c r="I36" s="126">
        <v>5398246.0899999999</v>
      </c>
      <c r="J36" s="27">
        <f t="shared" si="0"/>
        <v>-248246.09</v>
      </c>
      <c r="K36" s="38" t="str">
        <f t="shared" si="1"/>
        <v>00010606030000000110</v>
      </c>
      <c r="L36" s="127" t="s">
        <v>483</v>
      </c>
    </row>
    <row r="37" spans="1:12" ht="22.5" x14ac:dyDescent="0.2">
      <c r="A37" s="24" t="s">
        <v>484</v>
      </c>
      <c r="B37" s="23" t="s">
        <v>6</v>
      </c>
      <c r="C37" s="39" t="s">
        <v>72</v>
      </c>
      <c r="D37" s="81" t="s">
        <v>485</v>
      </c>
      <c r="E37" s="87"/>
      <c r="F37" s="87"/>
      <c r="G37" s="88"/>
      <c r="H37" s="25">
        <v>5150000</v>
      </c>
      <c r="I37" s="26">
        <v>5398246.0899999999</v>
      </c>
      <c r="J37" s="27">
        <f t="shared" si="0"/>
        <v>-248246.09</v>
      </c>
      <c r="K37" s="38" t="str">
        <f t="shared" si="1"/>
        <v>00010606033100000110</v>
      </c>
      <c r="L37" s="28" t="str">
        <f>C37 &amp; D37 &amp; G37</f>
        <v>00010606033100000110</v>
      </c>
    </row>
    <row r="38" spans="1:12" x14ac:dyDescent="0.2">
      <c r="A38" s="32" t="s">
        <v>486</v>
      </c>
      <c r="B38" s="33" t="s">
        <v>6</v>
      </c>
      <c r="C38" s="34" t="s">
        <v>72</v>
      </c>
      <c r="D38" s="71" t="s">
        <v>487</v>
      </c>
      <c r="E38" s="85"/>
      <c r="F38" s="85"/>
      <c r="G38" s="86"/>
      <c r="H38" s="125">
        <v>8750000</v>
      </c>
      <c r="I38" s="126">
        <v>9583791.8900000006</v>
      </c>
      <c r="J38" s="27">
        <f t="shared" si="0"/>
        <v>-833791.89</v>
      </c>
      <c r="K38" s="38" t="str">
        <f t="shared" si="1"/>
        <v>00010606040000000110</v>
      </c>
      <c r="L38" s="127" t="s">
        <v>488</v>
      </c>
    </row>
    <row r="39" spans="1:12" ht="22.5" x14ac:dyDescent="0.2">
      <c r="A39" s="24" t="s">
        <v>489</v>
      </c>
      <c r="B39" s="23" t="s">
        <v>6</v>
      </c>
      <c r="C39" s="39" t="s">
        <v>72</v>
      </c>
      <c r="D39" s="81" t="s">
        <v>490</v>
      </c>
      <c r="E39" s="87"/>
      <c r="F39" s="87"/>
      <c r="G39" s="88"/>
      <c r="H39" s="25">
        <v>8750000</v>
      </c>
      <c r="I39" s="26">
        <v>9583791.8900000006</v>
      </c>
      <c r="J39" s="27">
        <f t="shared" si="0"/>
        <v>-833791.89</v>
      </c>
      <c r="K39" s="38" t="str">
        <f t="shared" si="1"/>
        <v>00010606043100000110</v>
      </c>
      <c r="L39" s="28" t="str">
        <f>C39 &amp; D39 &amp; G39</f>
        <v>00010606043100000110</v>
      </c>
    </row>
    <row r="40" spans="1:12" x14ac:dyDescent="0.2">
      <c r="A40" s="32" t="s">
        <v>491</v>
      </c>
      <c r="B40" s="33" t="s">
        <v>6</v>
      </c>
      <c r="C40" s="34" t="s">
        <v>72</v>
      </c>
      <c r="D40" s="71" t="s">
        <v>492</v>
      </c>
      <c r="E40" s="85"/>
      <c r="F40" s="85"/>
      <c r="G40" s="86"/>
      <c r="H40" s="125">
        <v>20000</v>
      </c>
      <c r="I40" s="126">
        <v>21420</v>
      </c>
      <c r="J40" s="27">
        <f t="shared" si="0"/>
        <v>-1420</v>
      </c>
      <c r="K40" s="38" t="str">
        <f t="shared" si="1"/>
        <v>00010800000000000000</v>
      </c>
      <c r="L40" s="127" t="s">
        <v>493</v>
      </c>
    </row>
    <row r="41" spans="1:12" ht="33.75" x14ac:dyDescent="0.2">
      <c r="A41" s="32" t="s">
        <v>494</v>
      </c>
      <c r="B41" s="33" t="s">
        <v>6</v>
      </c>
      <c r="C41" s="34" t="s">
        <v>72</v>
      </c>
      <c r="D41" s="71" t="s">
        <v>495</v>
      </c>
      <c r="E41" s="85"/>
      <c r="F41" s="85"/>
      <c r="G41" s="86"/>
      <c r="H41" s="125">
        <v>20000</v>
      </c>
      <c r="I41" s="126">
        <v>21420</v>
      </c>
      <c r="J41" s="27">
        <f t="shared" si="0"/>
        <v>-1420</v>
      </c>
      <c r="K41" s="38" t="str">
        <f t="shared" si="1"/>
        <v>00010804000010000110</v>
      </c>
      <c r="L41" s="127" t="s">
        <v>496</v>
      </c>
    </row>
    <row r="42" spans="1:12" ht="56.25" x14ac:dyDescent="0.2">
      <c r="A42" s="24" t="s">
        <v>497</v>
      </c>
      <c r="B42" s="23" t="s">
        <v>6</v>
      </c>
      <c r="C42" s="39" t="s">
        <v>72</v>
      </c>
      <c r="D42" s="81" t="s">
        <v>498</v>
      </c>
      <c r="E42" s="87"/>
      <c r="F42" s="87"/>
      <c r="G42" s="88"/>
      <c r="H42" s="25">
        <v>20000</v>
      </c>
      <c r="I42" s="26">
        <v>21420</v>
      </c>
      <c r="J42" s="27">
        <f t="shared" si="0"/>
        <v>-1420</v>
      </c>
      <c r="K42" s="38" t="str">
        <f t="shared" si="1"/>
        <v>00010804020010000110</v>
      </c>
      <c r="L42" s="28" t="str">
        <f>C42 &amp; D42 &amp; G42</f>
        <v>00010804020010000110</v>
      </c>
    </row>
    <row r="43" spans="1:12" ht="33.75" x14ac:dyDescent="0.2">
      <c r="A43" s="32" t="s">
        <v>499</v>
      </c>
      <c r="B43" s="33" t="s">
        <v>6</v>
      </c>
      <c r="C43" s="34" t="s">
        <v>72</v>
      </c>
      <c r="D43" s="71" t="s">
        <v>500</v>
      </c>
      <c r="E43" s="85"/>
      <c r="F43" s="85"/>
      <c r="G43" s="86"/>
      <c r="H43" s="125">
        <v>27000</v>
      </c>
      <c r="I43" s="126">
        <v>29255.26</v>
      </c>
      <c r="J43" s="27">
        <f t="shared" si="0"/>
        <v>-2255.2600000000002</v>
      </c>
      <c r="K43" s="38" t="str">
        <f t="shared" si="1"/>
        <v>00011100000000000000</v>
      </c>
      <c r="L43" s="127" t="s">
        <v>501</v>
      </c>
    </row>
    <row r="44" spans="1:12" ht="67.5" x14ac:dyDescent="0.2">
      <c r="A44" s="32" t="s">
        <v>502</v>
      </c>
      <c r="B44" s="33" t="s">
        <v>6</v>
      </c>
      <c r="C44" s="34" t="s">
        <v>72</v>
      </c>
      <c r="D44" s="71" t="s">
        <v>503</v>
      </c>
      <c r="E44" s="85"/>
      <c r="F44" s="85"/>
      <c r="G44" s="86"/>
      <c r="H44" s="125">
        <v>27000</v>
      </c>
      <c r="I44" s="126">
        <v>29255.26</v>
      </c>
      <c r="J44" s="27">
        <f t="shared" si="0"/>
        <v>-2255.2600000000002</v>
      </c>
      <c r="K44" s="38" t="str">
        <f t="shared" si="1"/>
        <v>00011109000000000120</v>
      </c>
      <c r="L44" s="127" t="s">
        <v>504</v>
      </c>
    </row>
    <row r="45" spans="1:12" ht="67.5" x14ac:dyDescent="0.2">
      <c r="A45" s="32" t="s">
        <v>505</v>
      </c>
      <c r="B45" s="33" t="s">
        <v>6</v>
      </c>
      <c r="C45" s="34" t="s">
        <v>72</v>
      </c>
      <c r="D45" s="71" t="s">
        <v>506</v>
      </c>
      <c r="E45" s="85"/>
      <c r="F45" s="85"/>
      <c r="G45" s="86"/>
      <c r="H45" s="125">
        <v>27000</v>
      </c>
      <c r="I45" s="126">
        <v>29255.26</v>
      </c>
      <c r="J45" s="27">
        <f t="shared" si="0"/>
        <v>-2255.2600000000002</v>
      </c>
      <c r="K45" s="38" t="str">
        <f t="shared" si="1"/>
        <v>00011109040000000120</v>
      </c>
      <c r="L45" s="127" t="s">
        <v>507</v>
      </c>
    </row>
    <row r="46" spans="1:12" ht="56.25" x14ac:dyDescent="0.2">
      <c r="A46" s="24" t="s">
        <v>508</v>
      </c>
      <c r="B46" s="23" t="s">
        <v>6</v>
      </c>
      <c r="C46" s="39" t="s">
        <v>72</v>
      </c>
      <c r="D46" s="81" t="s">
        <v>509</v>
      </c>
      <c r="E46" s="87"/>
      <c r="F46" s="87"/>
      <c r="G46" s="88"/>
      <c r="H46" s="25">
        <v>27000</v>
      </c>
      <c r="I46" s="26">
        <v>29255.26</v>
      </c>
      <c r="J46" s="27">
        <f t="shared" si="0"/>
        <v>-2255.2600000000002</v>
      </c>
      <c r="K46" s="38" t="str">
        <f t="shared" si="1"/>
        <v>00011109045100000120</v>
      </c>
      <c r="L46" s="28" t="str">
        <f>C46 &amp; D46 &amp; G46</f>
        <v>00011109045100000120</v>
      </c>
    </row>
    <row r="47" spans="1:12" ht="22.5" x14ac:dyDescent="0.2">
      <c r="A47" s="32" t="s">
        <v>510</v>
      </c>
      <c r="B47" s="33" t="s">
        <v>6</v>
      </c>
      <c r="C47" s="34" t="s">
        <v>72</v>
      </c>
      <c r="D47" s="71" t="s">
        <v>511</v>
      </c>
      <c r="E47" s="85"/>
      <c r="F47" s="85"/>
      <c r="G47" s="86"/>
      <c r="H47" s="125"/>
      <c r="I47" s="126">
        <v>17471.150000000001</v>
      </c>
      <c r="J47" s="27">
        <f t="shared" si="0"/>
        <v>-17471.150000000001</v>
      </c>
      <c r="K47" s="38" t="str">
        <f t="shared" si="1"/>
        <v>00011300000000000000</v>
      </c>
      <c r="L47" s="127" t="s">
        <v>512</v>
      </c>
    </row>
    <row r="48" spans="1:12" x14ac:dyDescent="0.2">
      <c r="A48" s="32" t="s">
        <v>513</v>
      </c>
      <c r="B48" s="33" t="s">
        <v>6</v>
      </c>
      <c r="C48" s="34" t="s">
        <v>72</v>
      </c>
      <c r="D48" s="71" t="s">
        <v>514</v>
      </c>
      <c r="E48" s="85"/>
      <c r="F48" s="85"/>
      <c r="G48" s="86"/>
      <c r="H48" s="125"/>
      <c r="I48" s="126">
        <v>17471.150000000001</v>
      </c>
      <c r="J48" s="27">
        <f t="shared" si="0"/>
        <v>-17471.150000000001</v>
      </c>
      <c r="K48" s="38" t="str">
        <f t="shared" si="1"/>
        <v>00011302000000000130</v>
      </c>
      <c r="L48" s="127" t="s">
        <v>515</v>
      </c>
    </row>
    <row r="49" spans="1:12" x14ac:dyDescent="0.2">
      <c r="A49" s="32" t="s">
        <v>516</v>
      </c>
      <c r="B49" s="33" t="s">
        <v>6</v>
      </c>
      <c r="C49" s="34" t="s">
        <v>72</v>
      </c>
      <c r="D49" s="71" t="s">
        <v>517</v>
      </c>
      <c r="E49" s="85"/>
      <c r="F49" s="85"/>
      <c r="G49" s="86"/>
      <c r="H49" s="125"/>
      <c r="I49" s="126">
        <v>17471.150000000001</v>
      </c>
      <c r="J49" s="27">
        <f t="shared" ref="J49:J80" si="2">H49-I49</f>
        <v>-17471.150000000001</v>
      </c>
      <c r="K49" s="38" t="str">
        <f t="shared" ref="K49:K82" si="3">C49 &amp; D49 &amp; G49</f>
        <v>00011302990000000130</v>
      </c>
      <c r="L49" s="127" t="s">
        <v>518</v>
      </c>
    </row>
    <row r="50" spans="1:12" ht="22.5" x14ac:dyDescent="0.2">
      <c r="A50" s="24" t="s">
        <v>519</v>
      </c>
      <c r="B50" s="23" t="s">
        <v>6</v>
      </c>
      <c r="C50" s="39" t="s">
        <v>72</v>
      </c>
      <c r="D50" s="81" t="s">
        <v>520</v>
      </c>
      <c r="E50" s="87"/>
      <c r="F50" s="87"/>
      <c r="G50" s="88"/>
      <c r="H50" s="25"/>
      <c r="I50" s="26">
        <v>17471.150000000001</v>
      </c>
      <c r="J50" s="27">
        <f t="shared" si="2"/>
        <v>-17471.150000000001</v>
      </c>
      <c r="K50" s="38" t="str">
        <f t="shared" si="3"/>
        <v>00011302995100000130</v>
      </c>
      <c r="L50" s="28" t="str">
        <f>C50 &amp; D50 &amp; G50</f>
        <v>00011302995100000130</v>
      </c>
    </row>
    <row r="51" spans="1:12" ht="22.5" x14ac:dyDescent="0.2">
      <c r="A51" s="32" t="s">
        <v>521</v>
      </c>
      <c r="B51" s="33" t="s">
        <v>6</v>
      </c>
      <c r="C51" s="34" t="s">
        <v>72</v>
      </c>
      <c r="D51" s="71" t="s">
        <v>522</v>
      </c>
      <c r="E51" s="85"/>
      <c r="F51" s="85"/>
      <c r="G51" s="86"/>
      <c r="H51" s="125">
        <v>111000</v>
      </c>
      <c r="I51" s="126">
        <v>146250.54999999999</v>
      </c>
      <c r="J51" s="27">
        <f t="shared" si="2"/>
        <v>-35250.550000000003</v>
      </c>
      <c r="K51" s="38" t="str">
        <f t="shared" si="3"/>
        <v>00011400000000000000</v>
      </c>
      <c r="L51" s="127" t="s">
        <v>523</v>
      </c>
    </row>
    <row r="52" spans="1:12" ht="67.5" x14ac:dyDescent="0.2">
      <c r="A52" s="32" t="s">
        <v>524</v>
      </c>
      <c r="B52" s="33" t="s">
        <v>6</v>
      </c>
      <c r="C52" s="34" t="s">
        <v>72</v>
      </c>
      <c r="D52" s="71" t="s">
        <v>525</v>
      </c>
      <c r="E52" s="85"/>
      <c r="F52" s="85"/>
      <c r="G52" s="86"/>
      <c r="H52" s="125">
        <v>22000</v>
      </c>
      <c r="I52" s="126">
        <v>33685</v>
      </c>
      <c r="J52" s="27">
        <f t="shared" si="2"/>
        <v>-11685</v>
      </c>
      <c r="K52" s="38" t="str">
        <f t="shared" si="3"/>
        <v>00011402000000000000</v>
      </c>
      <c r="L52" s="127" t="s">
        <v>526</v>
      </c>
    </row>
    <row r="53" spans="1:12" ht="67.5" x14ac:dyDescent="0.2">
      <c r="A53" s="32" t="s">
        <v>527</v>
      </c>
      <c r="B53" s="33" t="s">
        <v>6</v>
      </c>
      <c r="C53" s="34" t="s">
        <v>72</v>
      </c>
      <c r="D53" s="71" t="s">
        <v>528</v>
      </c>
      <c r="E53" s="85"/>
      <c r="F53" s="85"/>
      <c r="G53" s="86"/>
      <c r="H53" s="125">
        <v>22000</v>
      </c>
      <c r="I53" s="126">
        <v>33685</v>
      </c>
      <c r="J53" s="27">
        <f t="shared" si="2"/>
        <v>-11685</v>
      </c>
      <c r="K53" s="38" t="str">
        <f t="shared" si="3"/>
        <v>00011402050100000410</v>
      </c>
      <c r="L53" s="127" t="s">
        <v>529</v>
      </c>
    </row>
    <row r="54" spans="1:12" ht="67.5" x14ac:dyDescent="0.2">
      <c r="A54" s="24" t="s">
        <v>530</v>
      </c>
      <c r="B54" s="23" t="s">
        <v>6</v>
      </c>
      <c r="C54" s="39" t="s">
        <v>72</v>
      </c>
      <c r="D54" s="81" t="s">
        <v>531</v>
      </c>
      <c r="E54" s="87"/>
      <c r="F54" s="87"/>
      <c r="G54" s="88"/>
      <c r="H54" s="25">
        <v>22000</v>
      </c>
      <c r="I54" s="26">
        <v>33685</v>
      </c>
      <c r="J54" s="27">
        <f t="shared" si="2"/>
        <v>-11685</v>
      </c>
      <c r="K54" s="38" t="str">
        <f t="shared" si="3"/>
        <v>00011402053100000410</v>
      </c>
      <c r="L54" s="28" t="str">
        <f>C54 &amp; D54 &amp; G54</f>
        <v>00011402053100000410</v>
      </c>
    </row>
    <row r="55" spans="1:12" ht="22.5" x14ac:dyDescent="0.2">
      <c r="A55" s="32" t="s">
        <v>532</v>
      </c>
      <c r="B55" s="33" t="s">
        <v>6</v>
      </c>
      <c r="C55" s="34" t="s">
        <v>72</v>
      </c>
      <c r="D55" s="71" t="s">
        <v>533</v>
      </c>
      <c r="E55" s="85"/>
      <c r="F55" s="85"/>
      <c r="G55" s="86"/>
      <c r="H55" s="125">
        <v>89000</v>
      </c>
      <c r="I55" s="126">
        <v>112565.55</v>
      </c>
      <c r="J55" s="27">
        <f t="shared" si="2"/>
        <v>-23565.55</v>
      </c>
      <c r="K55" s="38" t="str">
        <f t="shared" si="3"/>
        <v>00011406000000000430</v>
      </c>
      <c r="L55" s="127" t="s">
        <v>534</v>
      </c>
    </row>
    <row r="56" spans="1:12" ht="33.75" x14ac:dyDescent="0.2">
      <c r="A56" s="32" t="s">
        <v>535</v>
      </c>
      <c r="B56" s="33" t="s">
        <v>6</v>
      </c>
      <c r="C56" s="34" t="s">
        <v>72</v>
      </c>
      <c r="D56" s="71" t="s">
        <v>536</v>
      </c>
      <c r="E56" s="85"/>
      <c r="F56" s="85"/>
      <c r="G56" s="86"/>
      <c r="H56" s="125">
        <v>89000</v>
      </c>
      <c r="I56" s="126">
        <v>112565.55</v>
      </c>
      <c r="J56" s="27">
        <f t="shared" si="2"/>
        <v>-23565.55</v>
      </c>
      <c r="K56" s="38" t="str">
        <f t="shared" si="3"/>
        <v>00011406020000000430</v>
      </c>
      <c r="L56" s="127" t="s">
        <v>537</v>
      </c>
    </row>
    <row r="57" spans="1:12" ht="45" x14ac:dyDescent="0.2">
      <c r="A57" s="24" t="s">
        <v>538</v>
      </c>
      <c r="B57" s="23" t="s">
        <v>6</v>
      </c>
      <c r="C57" s="39" t="s">
        <v>72</v>
      </c>
      <c r="D57" s="81" t="s">
        <v>539</v>
      </c>
      <c r="E57" s="87"/>
      <c r="F57" s="87"/>
      <c r="G57" s="88"/>
      <c r="H57" s="25">
        <v>89000</v>
      </c>
      <c r="I57" s="26">
        <v>112565.55</v>
      </c>
      <c r="J57" s="27">
        <f t="shared" si="2"/>
        <v>-23565.55</v>
      </c>
      <c r="K57" s="38" t="str">
        <f t="shared" si="3"/>
        <v>00011406025100000430</v>
      </c>
      <c r="L57" s="28" t="str">
        <f>C57 &amp; D57 &amp; G57</f>
        <v>00011406025100000430</v>
      </c>
    </row>
    <row r="58" spans="1:12" x14ac:dyDescent="0.2">
      <c r="A58" s="32" t="s">
        <v>540</v>
      </c>
      <c r="B58" s="33" t="s">
        <v>6</v>
      </c>
      <c r="C58" s="34" t="s">
        <v>72</v>
      </c>
      <c r="D58" s="71" t="s">
        <v>541</v>
      </c>
      <c r="E58" s="85"/>
      <c r="F58" s="85"/>
      <c r="G58" s="86"/>
      <c r="H58" s="125"/>
      <c r="I58" s="126">
        <v>200</v>
      </c>
      <c r="J58" s="27">
        <f t="shared" si="2"/>
        <v>-200</v>
      </c>
      <c r="K58" s="38" t="str">
        <f t="shared" si="3"/>
        <v>00011700000000000000</v>
      </c>
      <c r="L58" s="127" t="s">
        <v>542</v>
      </c>
    </row>
    <row r="59" spans="1:12" x14ac:dyDescent="0.2">
      <c r="A59" s="32" t="s">
        <v>543</v>
      </c>
      <c r="B59" s="33" t="s">
        <v>6</v>
      </c>
      <c r="C59" s="34" t="s">
        <v>72</v>
      </c>
      <c r="D59" s="71" t="s">
        <v>544</v>
      </c>
      <c r="E59" s="85"/>
      <c r="F59" s="85"/>
      <c r="G59" s="86"/>
      <c r="H59" s="125"/>
      <c r="I59" s="126">
        <v>200</v>
      </c>
      <c r="J59" s="27">
        <f t="shared" si="2"/>
        <v>-200</v>
      </c>
      <c r="K59" s="38" t="str">
        <f t="shared" si="3"/>
        <v>00011701000000000180</v>
      </c>
      <c r="L59" s="127" t="s">
        <v>545</v>
      </c>
    </row>
    <row r="60" spans="1:12" ht="22.5" x14ac:dyDescent="0.2">
      <c r="A60" s="24" t="s">
        <v>546</v>
      </c>
      <c r="B60" s="23" t="s">
        <v>6</v>
      </c>
      <c r="C60" s="39" t="s">
        <v>72</v>
      </c>
      <c r="D60" s="81" t="s">
        <v>547</v>
      </c>
      <c r="E60" s="87"/>
      <c r="F60" s="87"/>
      <c r="G60" s="88"/>
      <c r="H60" s="25"/>
      <c r="I60" s="26">
        <v>200</v>
      </c>
      <c r="J60" s="27">
        <f t="shared" si="2"/>
        <v>-200</v>
      </c>
      <c r="K60" s="38" t="str">
        <f t="shared" si="3"/>
        <v>00011701050100000180</v>
      </c>
      <c r="L60" s="28" t="str">
        <f>C60 &amp; D60 &amp; G60</f>
        <v>00011701050100000180</v>
      </c>
    </row>
    <row r="61" spans="1:12" x14ac:dyDescent="0.2">
      <c r="A61" s="32" t="s">
        <v>548</v>
      </c>
      <c r="B61" s="33" t="s">
        <v>6</v>
      </c>
      <c r="C61" s="34" t="s">
        <v>72</v>
      </c>
      <c r="D61" s="71" t="s">
        <v>549</v>
      </c>
      <c r="E61" s="85"/>
      <c r="F61" s="85"/>
      <c r="G61" s="86"/>
      <c r="H61" s="125">
        <v>42875750</v>
      </c>
      <c r="I61" s="126">
        <v>42875261.869999997</v>
      </c>
      <c r="J61" s="27">
        <f t="shared" si="2"/>
        <v>488.13</v>
      </c>
      <c r="K61" s="38" t="str">
        <f t="shared" si="3"/>
        <v>00020000000000000000</v>
      </c>
      <c r="L61" s="127" t="s">
        <v>550</v>
      </c>
    </row>
    <row r="62" spans="1:12" ht="22.5" x14ac:dyDescent="0.2">
      <c r="A62" s="32" t="s">
        <v>551</v>
      </c>
      <c r="B62" s="33" t="s">
        <v>6</v>
      </c>
      <c r="C62" s="34" t="s">
        <v>72</v>
      </c>
      <c r="D62" s="71" t="s">
        <v>552</v>
      </c>
      <c r="E62" s="85"/>
      <c r="F62" s="85"/>
      <c r="G62" s="86"/>
      <c r="H62" s="125">
        <v>42875750</v>
      </c>
      <c r="I62" s="126">
        <v>42875657.869999997</v>
      </c>
      <c r="J62" s="27">
        <f t="shared" si="2"/>
        <v>92.13</v>
      </c>
      <c r="K62" s="38" t="str">
        <f t="shared" si="3"/>
        <v>00020200000000000000</v>
      </c>
      <c r="L62" s="127" t="s">
        <v>553</v>
      </c>
    </row>
    <row r="63" spans="1:12" ht="22.5" x14ac:dyDescent="0.2">
      <c r="A63" s="32" t="s">
        <v>554</v>
      </c>
      <c r="B63" s="33" t="s">
        <v>6</v>
      </c>
      <c r="C63" s="34" t="s">
        <v>72</v>
      </c>
      <c r="D63" s="71" t="s">
        <v>555</v>
      </c>
      <c r="E63" s="85"/>
      <c r="F63" s="85"/>
      <c r="G63" s="86"/>
      <c r="H63" s="125">
        <v>13758000</v>
      </c>
      <c r="I63" s="126">
        <v>13758000</v>
      </c>
      <c r="J63" s="27">
        <f t="shared" si="2"/>
        <v>0</v>
      </c>
      <c r="K63" s="38" t="str">
        <f t="shared" si="3"/>
        <v>00020201000000000151</v>
      </c>
      <c r="L63" s="127" t="s">
        <v>556</v>
      </c>
    </row>
    <row r="64" spans="1:12" x14ac:dyDescent="0.2">
      <c r="A64" s="32" t="s">
        <v>557</v>
      </c>
      <c r="B64" s="33" t="s">
        <v>6</v>
      </c>
      <c r="C64" s="34" t="s">
        <v>72</v>
      </c>
      <c r="D64" s="71" t="s">
        <v>558</v>
      </c>
      <c r="E64" s="85"/>
      <c r="F64" s="85"/>
      <c r="G64" s="86"/>
      <c r="H64" s="125">
        <v>13758000</v>
      </c>
      <c r="I64" s="126">
        <v>13758000</v>
      </c>
      <c r="J64" s="27">
        <f t="shared" si="2"/>
        <v>0</v>
      </c>
      <c r="K64" s="38" t="str">
        <f t="shared" si="3"/>
        <v>00020201001000000151</v>
      </c>
      <c r="L64" s="127" t="s">
        <v>559</v>
      </c>
    </row>
    <row r="65" spans="1:12" ht="22.5" x14ac:dyDescent="0.2">
      <c r="A65" s="24" t="s">
        <v>560</v>
      </c>
      <c r="B65" s="23" t="s">
        <v>6</v>
      </c>
      <c r="C65" s="39" t="s">
        <v>72</v>
      </c>
      <c r="D65" s="81" t="s">
        <v>561</v>
      </c>
      <c r="E65" s="87"/>
      <c r="F65" s="87"/>
      <c r="G65" s="88"/>
      <c r="H65" s="25">
        <v>13758000</v>
      </c>
      <c r="I65" s="26">
        <v>13758000</v>
      </c>
      <c r="J65" s="27">
        <f t="shared" si="2"/>
        <v>0</v>
      </c>
      <c r="K65" s="38" t="str">
        <f t="shared" si="3"/>
        <v>00020201001100000151</v>
      </c>
      <c r="L65" s="28" t="str">
        <f>C65 &amp; D65 &amp; G65</f>
        <v>00020201001100000151</v>
      </c>
    </row>
    <row r="66" spans="1:12" ht="22.5" x14ac:dyDescent="0.2">
      <c r="A66" s="32" t="s">
        <v>562</v>
      </c>
      <c r="B66" s="33" t="s">
        <v>6</v>
      </c>
      <c r="C66" s="34" t="s">
        <v>72</v>
      </c>
      <c r="D66" s="71" t="s">
        <v>563</v>
      </c>
      <c r="E66" s="85"/>
      <c r="F66" s="85"/>
      <c r="G66" s="86"/>
      <c r="H66" s="125">
        <v>28353250</v>
      </c>
      <c r="I66" s="126">
        <v>28353157.870000001</v>
      </c>
      <c r="J66" s="27">
        <f t="shared" si="2"/>
        <v>92.13</v>
      </c>
      <c r="K66" s="38" t="str">
        <f t="shared" si="3"/>
        <v>00020202000000000151</v>
      </c>
      <c r="L66" s="127" t="s">
        <v>564</v>
      </c>
    </row>
    <row r="67" spans="1:12" ht="33.75" x14ac:dyDescent="0.2">
      <c r="A67" s="32" t="s">
        <v>565</v>
      </c>
      <c r="B67" s="33" t="s">
        <v>6</v>
      </c>
      <c r="C67" s="34" t="s">
        <v>72</v>
      </c>
      <c r="D67" s="71" t="s">
        <v>566</v>
      </c>
      <c r="E67" s="85"/>
      <c r="F67" s="85"/>
      <c r="G67" s="86"/>
      <c r="H67" s="125">
        <v>23534300</v>
      </c>
      <c r="I67" s="126">
        <v>23534207.870000001</v>
      </c>
      <c r="J67" s="27">
        <f t="shared" si="2"/>
        <v>92.13</v>
      </c>
      <c r="K67" s="38" t="str">
        <f t="shared" si="3"/>
        <v>00020202077000000151</v>
      </c>
      <c r="L67" s="127" t="s">
        <v>567</v>
      </c>
    </row>
    <row r="68" spans="1:12" ht="33.75" x14ac:dyDescent="0.2">
      <c r="A68" s="24" t="s">
        <v>568</v>
      </c>
      <c r="B68" s="23" t="s">
        <v>6</v>
      </c>
      <c r="C68" s="39" t="s">
        <v>72</v>
      </c>
      <c r="D68" s="81" t="s">
        <v>569</v>
      </c>
      <c r="E68" s="87"/>
      <c r="F68" s="87"/>
      <c r="G68" s="88"/>
      <c r="H68" s="25">
        <v>23534300</v>
      </c>
      <c r="I68" s="26">
        <v>23534207.870000001</v>
      </c>
      <c r="J68" s="27">
        <f t="shared" si="2"/>
        <v>92.13</v>
      </c>
      <c r="K68" s="38" t="str">
        <f t="shared" si="3"/>
        <v>00020202077100000151</v>
      </c>
      <c r="L68" s="28" t="str">
        <f>C68 &amp; D68 &amp; G68</f>
        <v>00020202077100000151</v>
      </c>
    </row>
    <row r="69" spans="1:12" x14ac:dyDescent="0.2">
      <c r="A69" s="32" t="s">
        <v>570</v>
      </c>
      <c r="B69" s="33" t="s">
        <v>6</v>
      </c>
      <c r="C69" s="34" t="s">
        <v>72</v>
      </c>
      <c r="D69" s="71" t="s">
        <v>571</v>
      </c>
      <c r="E69" s="85"/>
      <c r="F69" s="85"/>
      <c r="G69" s="86"/>
      <c r="H69" s="125">
        <v>4818950</v>
      </c>
      <c r="I69" s="126">
        <v>4818950</v>
      </c>
      <c r="J69" s="27">
        <f t="shared" si="2"/>
        <v>0</v>
      </c>
      <c r="K69" s="38" t="str">
        <f t="shared" si="3"/>
        <v>00020202999000000151</v>
      </c>
      <c r="L69" s="127" t="s">
        <v>572</v>
      </c>
    </row>
    <row r="70" spans="1:12" x14ac:dyDescent="0.2">
      <c r="A70" s="24" t="s">
        <v>573</v>
      </c>
      <c r="B70" s="23" t="s">
        <v>6</v>
      </c>
      <c r="C70" s="39" t="s">
        <v>72</v>
      </c>
      <c r="D70" s="81" t="s">
        <v>574</v>
      </c>
      <c r="E70" s="87"/>
      <c r="F70" s="87"/>
      <c r="G70" s="88"/>
      <c r="H70" s="25">
        <v>4818950</v>
      </c>
      <c r="I70" s="26">
        <v>4818950</v>
      </c>
      <c r="J70" s="27">
        <f t="shared" si="2"/>
        <v>0</v>
      </c>
      <c r="K70" s="38" t="str">
        <f t="shared" si="3"/>
        <v>00020202999100000151</v>
      </c>
      <c r="L70" s="28" t="str">
        <f>C70 &amp; D70 &amp; G70</f>
        <v>00020202999100000151</v>
      </c>
    </row>
    <row r="71" spans="1:12" ht="22.5" x14ac:dyDescent="0.2">
      <c r="A71" s="32" t="s">
        <v>575</v>
      </c>
      <c r="B71" s="33" t="s">
        <v>6</v>
      </c>
      <c r="C71" s="34" t="s">
        <v>72</v>
      </c>
      <c r="D71" s="71" t="s">
        <v>576</v>
      </c>
      <c r="E71" s="85"/>
      <c r="F71" s="85"/>
      <c r="G71" s="86"/>
      <c r="H71" s="125">
        <v>412700</v>
      </c>
      <c r="I71" s="126">
        <v>412700</v>
      </c>
      <c r="J71" s="27">
        <f t="shared" si="2"/>
        <v>0</v>
      </c>
      <c r="K71" s="38" t="str">
        <f t="shared" si="3"/>
        <v>00020203000000000151</v>
      </c>
      <c r="L71" s="127" t="s">
        <v>577</v>
      </c>
    </row>
    <row r="72" spans="1:12" ht="33.75" x14ac:dyDescent="0.2">
      <c r="A72" s="32" t="s">
        <v>578</v>
      </c>
      <c r="B72" s="33" t="s">
        <v>6</v>
      </c>
      <c r="C72" s="34" t="s">
        <v>72</v>
      </c>
      <c r="D72" s="71" t="s">
        <v>579</v>
      </c>
      <c r="E72" s="85"/>
      <c r="F72" s="85"/>
      <c r="G72" s="86"/>
      <c r="H72" s="125">
        <v>185000</v>
      </c>
      <c r="I72" s="126">
        <v>185000</v>
      </c>
      <c r="J72" s="27">
        <f t="shared" si="2"/>
        <v>0</v>
      </c>
      <c r="K72" s="38" t="str">
        <f t="shared" si="3"/>
        <v>00020203015000000151</v>
      </c>
      <c r="L72" s="127" t="s">
        <v>580</v>
      </c>
    </row>
    <row r="73" spans="1:12" ht="33.75" x14ac:dyDescent="0.2">
      <c r="A73" s="24" t="s">
        <v>581</v>
      </c>
      <c r="B73" s="23" t="s">
        <v>6</v>
      </c>
      <c r="C73" s="39" t="s">
        <v>72</v>
      </c>
      <c r="D73" s="81" t="s">
        <v>582</v>
      </c>
      <c r="E73" s="87"/>
      <c r="F73" s="87"/>
      <c r="G73" s="88"/>
      <c r="H73" s="25">
        <v>185000</v>
      </c>
      <c r="I73" s="26">
        <v>185000</v>
      </c>
      <c r="J73" s="27">
        <f t="shared" si="2"/>
        <v>0</v>
      </c>
      <c r="K73" s="38" t="str">
        <f t="shared" si="3"/>
        <v>00020203015100000151</v>
      </c>
      <c r="L73" s="28" t="str">
        <f>C73 &amp; D73 &amp; G73</f>
        <v>00020203015100000151</v>
      </c>
    </row>
    <row r="74" spans="1:12" ht="22.5" x14ac:dyDescent="0.2">
      <c r="A74" s="32" t="s">
        <v>583</v>
      </c>
      <c r="B74" s="33" t="s">
        <v>6</v>
      </c>
      <c r="C74" s="34" t="s">
        <v>72</v>
      </c>
      <c r="D74" s="71" t="s">
        <v>584</v>
      </c>
      <c r="E74" s="85"/>
      <c r="F74" s="85"/>
      <c r="G74" s="86"/>
      <c r="H74" s="125">
        <v>227700</v>
      </c>
      <c r="I74" s="126">
        <v>227700</v>
      </c>
      <c r="J74" s="27">
        <f t="shared" si="2"/>
        <v>0</v>
      </c>
      <c r="K74" s="38" t="str">
        <f t="shared" si="3"/>
        <v>00020203024000000151</v>
      </c>
      <c r="L74" s="127" t="s">
        <v>585</v>
      </c>
    </row>
    <row r="75" spans="1:12" ht="22.5" x14ac:dyDescent="0.2">
      <c r="A75" s="24" t="s">
        <v>586</v>
      </c>
      <c r="B75" s="23" t="s">
        <v>6</v>
      </c>
      <c r="C75" s="39" t="s">
        <v>72</v>
      </c>
      <c r="D75" s="81" t="s">
        <v>587</v>
      </c>
      <c r="E75" s="87"/>
      <c r="F75" s="87"/>
      <c r="G75" s="88"/>
      <c r="H75" s="25">
        <v>227700</v>
      </c>
      <c r="I75" s="26">
        <v>227700</v>
      </c>
      <c r="J75" s="27">
        <f t="shared" si="2"/>
        <v>0</v>
      </c>
      <c r="K75" s="38" t="str">
        <f t="shared" si="3"/>
        <v>00020203024100000151</v>
      </c>
      <c r="L75" s="28" t="str">
        <f>C75 &amp; D75 &amp; G75</f>
        <v>00020203024100000151</v>
      </c>
    </row>
    <row r="76" spans="1:12" x14ac:dyDescent="0.2">
      <c r="A76" s="32" t="s">
        <v>172</v>
      </c>
      <c r="B76" s="33" t="s">
        <v>6</v>
      </c>
      <c r="C76" s="34" t="s">
        <v>72</v>
      </c>
      <c r="D76" s="71" t="s">
        <v>588</v>
      </c>
      <c r="E76" s="85"/>
      <c r="F76" s="85"/>
      <c r="G76" s="86"/>
      <c r="H76" s="125">
        <v>351800</v>
      </c>
      <c r="I76" s="126">
        <v>351800</v>
      </c>
      <c r="J76" s="27">
        <f t="shared" si="2"/>
        <v>0</v>
      </c>
      <c r="K76" s="38" t="str">
        <f t="shared" si="3"/>
        <v>00020204000000000151</v>
      </c>
      <c r="L76" s="127" t="s">
        <v>589</v>
      </c>
    </row>
    <row r="77" spans="1:12" ht="45" x14ac:dyDescent="0.2">
      <c r="A77" s="32" t="s">
        <v>590</v>
      </c>
      <c r="B77" s="33" t="s">
        <v>6</v>
      </c>
      <c r="C77" s="34" t="s">
        <v>72</v>
      </c>
      <c r="D77" s="71" t="s">
        <v>591</v>
      </c>
      <c r="E77" s="85"/>
      <c r="F77" s="85"/>
      <c r="G77" s="86"/>
      <c r="H77" s="125">
        <v>50000</v>
      </c>
      <c r="I77" s="126">
        <v>50000</v>
      </c>
      <c r="J77" s="27">
        <f t="shared" si="2"/>
        <v>0</v>
      </c>
      <c r="K77" s="38" t="str">
        <f t="shared" si="3"/>
        <v>00020204053000000151</v>
      </c>
      <c r="L77" s="127" t="s">
        <v>592</v>
      </c>
    </row>
    <row r="78" spans="1:12" ht="45" x14ac:dyDescent="0.2">
      <c r="A78" s="24" t="s">
        <v>593</v>
      </c>
      <c r="B78" s="23" t="s">
        <v>6</v>
      </c>
      <c r="C78" s="39" t="s">
        <v>72</v>
      </c>
      <c r="D78" s="81" t="s">
        <v>594</v>
      </c>
      <c r="E78" s="87"/>
      <c r="F78" s="87"/>
      <c r="G78" s="88"/>
      <c r="H78" s="25">
        <v>50000</v>
      </c>
      <c r="I78" s="26">
        <v>50000</v>
      </c>
      <c r="J78" s="27">
        <f t="shared" si="2"/>
        <v>0</v>
      </c>
      <c r="K78" s="38" t="str">
        <f t="shared" si="3"/>
        <v>00020204053100000151</v>
      </c>
      <c r="L78" s="28" t="str">
        <f>C78 &amp; D78 &amp; G78</f>
        <v>00020204053100000151</v>
      </c>
    </row>
    <row r="79" spans="1:12" ht="22.5" x14ac:dyDescent="0.2">
      <c r="A79" s="32" t="s">
        <v>595</v>
      </c>
      <c r="B79" s="33" t="s">
        <v>6</v>
      </c>
      <c r="C79" s="34" t="s">
        <v>72</v>
      </c>
      <c r="D79" s="71" t="s">
        <v>596</v>
      </c>
      <c r="E79" s="85"/>
      <c r="F79" s="85"/>
      <c r="G79" s="86"/>
      <c r="H79" s="125">
        <v>301800</v>
      </c>
      <c r="I79" s="126">
        <v>301800</v>
      </c>
      <c r="J79" s="27">
        <f t="shared" si="2"/>
        <v>0</v>
      </c>
      <c r="K79" s="38" t="str">
        <f t="shared" si="3"/>
        <v>00020204999000000151</v>
      </c>
      <c r="L79" s="127" t="s">
        <v>597</v>
      </c>
    </row>
    <row r="80" spans="1:12" ht="22.5" x14ac:dyDescent="0.2">
      <c r="A80" s="24" t="s">
        <v>598</v>
      </c>
      <c r="B80" s="23" t="s">
        <v>6</v>
      </c>
      <c r="C80" s="39" t="s">
        <v>72</v>
      </c>
      <c r="D80" s="81" t="s">
        <v>599</v>
      </c>
      <c r="E80" s="87"/>
      <c r="F80" s="87"/>
      <c r="G80" s="88"/>
      <c r="H80" s="25">
        <v>301800</v>
      </c>
      <c r="I80" s="26">
        <v>301800</v>
      </c>
      <c r="J80" s="27">
        <f t="shared" si="2"/>
        <v>0</v>
      </c>
      <c r="K80" s="38" t="str">
        <f t="shared" si="3"/>
        <v>00020204999100000151</v>
      </c>
      <c r="L80" s="28" t="str">
        <f>C80 &amp; D80 &amp; G80</f>
        <v>00020204999100000151</v>
      </c>
    </row>
    <row r="81" spans="1:12" ht="33.75" x14ac:dyDescent="0.2">
      <c r="A81" s="32" t="s">
        <v>600</v>
      </c>
      <c r="B81" s="33" t="s">
        <v>6</v>
      </c>
      <c r="C81" s="34" t="s">
        <v>72</v>
      </c>
      <c r="D81" s="71" t="s">
        <v>601</v>
      </c>
      <c r="E81" s="85"/>
      <c r="F81" s="85"/>
      <c r="G81" s="86"/>
      <c r="H81" s="125"/>
      <c r="I81" s="126">
        <v>-396</v>
      </c>
      <c r="J81" s="27">
        <f t="shared" ref="J81:J82" si="4">H81-I81</f>
        <v>396</v>
      </c>
      <c r="K81" s="38" t="str">
        <f t="shared" si="3"/>
        <v>00021900000000000000</v>
      </c>
      <c r="L81" s="127" t="s">
        <v>602</v>
      </c>
    </row>
    <row r="82" spans="1:12" ht="33.75" x14ac:dyDescent="0.2">
      <c r="A82" s="24" t="s">
        <v>603</v>
      </c>
      <c r="B82" s="23" t="s">
        <v>6</v>
      </c>
      <c r="C82" s="39" t="s">
        <v>72</v>
      </c>
      <c r="D82" s="81" t="s">
        <v>604</v>
      </c>
      <c r="E82" s="87"/>
      <c r="F82" s="87"/>
      <c r="G82" s="88"/>
      <c r="H82" s="25"/>
      <c r="I82" s="26">
        <v>-396</v>
      </c>
      <c r="J82" s="27">
        <f t="shared" si="4"/>
        <v>396</v>
      </c>
      <c r="K82" s="38" t="str">
        <f t="shared" si="3"/>
        <v>00021905000100000151</v>
      </c>
      <c r="L82" s="28" t="str">
        <f>C82 &amp; D82 &amp; G82</f>
        <v>00021905000100000151</v>
      </c>
    </row>
    <row r="83" spans="1:12" ht="3.75" hidden="1" customHeight="1" thickBot="1" x14ac:dyDescent="0.25">
      <c r="A83" s="1"/>
      <c r="B83" s="8"/>
      <c r="C83" s="128"/>
      <c r="D83" s="129"/>
      <c r="E83" s="129"/>
      <c r="F83" s="129"/>
      <c r="G83" s="129"/>
      <c r="H83" s="130"/>
      <c r="I83" s="131"/>
      <c r="J83" s="132"/>
      <c r="K83" s="133"/>
    </row>
    <row r="84" spans="1:12" x14ac:dyDescent="0.2">
      <c r="A84" s="5"/>
      <c r="B84" s="6"/>
      <c r="C84" s="16"/>
      <c r="D84" s="16"/>
      <c r="E84" s="16"/>
      <c r="F84" s="16"/>
      <c r="G84" s="16"/>
      <c r="H84" s="6"/>
      <c r="I84" s="6"/>
      <c r="J84" s="16"/>
      <c r="K84" s="16"/>
    </row>
    <row r="85" spans="1:12" ht="12.75" customHeight="1" x14ac:dyDescent="0.25">
      <c r="A85" s="108" t="s">
        <v>24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34"/>
    </row>
    <row r="86" spans="1:12" ht="22.5" x14ac:dyDescent="0.2">
      <c r="A86" s="110"/>
      <c r="B86" s="110"/>
      <c r="C86" s="111"/>
      <c r="D86" s="111"/>
      <c r="E86" s="111"/>
      <c r="F86" s="111"/>
      <c r="G86" s="111"/>
      <c r="H86" s="112"/>
      <c r="I86" s="112"/>
      <c r="J86" s="101" t="s">
        <v>20</v>
      </c>
      <c r="K86" s="101"/>
    </row>
    <row r="87" spans="1:12" ht="12.75" customHeight="1" x14ac:dyDescent="0.2">
      <c r="A87" s="56" t="s">
        <v>39</v>
      </c>
      <c r="B87" s="56" t="s">
        <v>40</v>
      </c>
      <c r="C87" s="62" t="s">
        <v>44</v>
      </c>
      <c r="D87" s="63"/>
      <c r="E87" s="63"/>
      <c r="F87" s="63"/>
      <c r="G87" s="64"/>
      <c r="H87" s="56" t="s">
        <v>42</v>
      </c>
      <c r="I87" s="56" t="s">
        <v>23</v>
      </c>
      <c r="J87" s="56" t="s">
        <v>43</v>
      </c>
      <c r="K87" s="54"/>
    </row>
    <row r="88" spans="1:12" x14ac:dyDescent="0.2">
      <c r="A88" s="57"/>
      <c r="B88" s="57"/>
      <c r="C88" s="65"/>
      <c r="D88" s="66"/>
      <c r="E88" s="66"/>
      <c r="F88" s="66"/>
      <c r="G88" s="67"/>
      <c r="H88" s="57"/>
      <c r="I88" s="57"/>
      <c r="J88" s="57"/>
      <c r="K88" s="54"/>
    </row>
    <row r="89" spans="1:12" x14ac:dyDescent="0.2">
      <c r="A89" s="58"/>
      <c r="B89" s="58"/>
      <c r="C89" s="68"/>
      <c r="D89" s="69"/>
      <c r="E89" s="69"/>
      <c r="F89" s="69"/>
      <c r="G89" s="70"/>
      <c r="H89" s="58"/>
      <c r="I89" s="58"/>
      <c r="J89" s="58"/>
      <c r="K89" s="54"/>
    </row>
    <row r="90" spans="1:12" ht="13.5" thickBot="1" x14ac:dyDescent="0.25">
      <c r="A90" s="114">
        <v>1</v>
      </c>
      <c r="B90" s="115">
        <v>2</v>
      </c>
      <c r="C90" s="116">
        <v>3</v>
      </c>
      <c r="D90" s="117"/>
      <c r="E90" s="117"/>
      <c r="F90" s="117"/>
      <c r="G90" s="118"/>
      <c r="H90" s="119" t="s">
        <v>2</v>
      </c>
      <c r="I90" s="119" t="s">
        <v>25</v>
      </c>
      <c r="J90" s="119" t="s">
        <v>26</v>
      </c>
      <c r="K90" s="54"/>
    </row>
    <row r="91" spans="1:12" x14ac:dyDescent="0.2">
      <c r="A91" s="17" t="s">
        <v>5</v>
      </c>
      <c r="B91" s="10" t="s">
        <v>7</v>
      </c>
      <c r="C91" s="59" t="s">
        <v>17</v>
      </c>
      <c r="D91" s="60"/>
      <c r="E91" s="60"/>
      <c r="F91" s="60"/>
      <c r="G91" s="61"/>
      <c r="H91" s="120">
        <v>64794650</v>
      </c>
      <c r="I91" s="120">
        <v>64673277.369999997</v>
      </c>
      <c r="J91" s="121">
        <v>121372.63</v>
      </c>
    </row>
    <row r="92" spans="1:12" ht="12.75" customHeight="1" x14ac:dyDescent="0.2">
      <c r="A92" s="19" t="s">
        <v>4</v>
      </c>
      <c r="B92" s="15"/>
      <c r="C92" s="78"/>
      <c r="D92" s="79"/>
      <c r="E92" s="79"/>
      <c r="F92" s="79"/>
      <c r="G92" s="80"/>
      <c r="H92" s="135"/>
      <c r="I92" s="136"/>
      <c r="J92" s="137"/>
    </row>
    <row r="93" spans="1:12" x14ac:dyDescent="0.2">
      <c r="A93" s="32" t="s">
        <v>94</v>
      </c>
      <c r="B93" s="33" t="s">
        <v>7</v>
      </c>
      <c r="C93" s="34" t="s">
        <v>72</v>
      </c>
      <c r="D93" s="41" t="s">
        <v>97</v>
      </c>
      <c r="E93" s="71" t="s">
        <v>96</v>
      </c>
      <c r="F93" s="72"/>
      <c r="G93" s="53" t="s">
        <v>72</v>
      </c>
      <c r="H93" s="125">
        <v>7487900</v>
      </c>
      <c r="I93" s="126">
        <v>7475928.2599999998</v>
      </c>
      <c r="J93" s="27">
        <f t="shared" ref="J93:J156" si="5">H93-I93</f>
        <v>11971.74</v>
      </c>
      <c r="K93" s="38" t="str">
        <f t="shared" ref="K93:K156" si="6">C93 &amp; D93 &amp;E93 &amp; F93 &amp; G93</f>
        <v>00001000000000000000</v>
      </c>
      <c r="L93" s="138" t="s">
        <v>95</v>
      </c>
    </row>
    <row r="94" spans="1:12" ht="22.5" x14ac:dyDescent="0.2">
      <c r="A94" s="32" t="s">
        <v>98</v>
      </c>
      <c r="B94" s="33" t="s">
        <v>7</v>
      </c>
      <c r="C94" s="34" t="s">
        <v>72</v>
      </c>
      <c r="D94" s="41" t="s">
        <v>100</v>
      </c>
      <c r="E94" s="71" t="s">
        <v>96</v>
      </c>
      <c r="F94" s="72"/>
      <c r="G94" s="53" t="s">
        <v>72</v>
      </c>
      <c r="H94" s="125">
        <v>1251200</v>
      </c>
      <c r="I94" s="126">
        <v>1251180</v>
      </c>
      <c r="J94" s="27">
        <f t="shared" si="5"/>
        <v>20</v>
      </c>
      <c r="K94" s="38" t="str">
        <f t="shared" si="6"/>
        <v>00001020000000000000</v>
      </c>
      <c r="L94" s="138" t="s">
        <v>99</v>
      </c>
    </row>
    <row r="95" spans="1:12" x14ac:dyDescent="0.2">
      <c r="A95" s="32" t="s">
        <v>101</v>
      </c>
      <c r="B95" s="33" t="s">
        <v>7</v>
      </c>
      <c r="C95" s="34" t="s">
        <v>72</v>
      </c>
      <c r="D95" s="41" t="s">
        <v>100</v>
      </c>
      <c r="E95" s="71" t="s">
        <v>103</v>
      </c>
      <c r="F95" s="72"/>
      <c r="G95" s="53" t="s">
        <v>72</v>
      </c>
      <c r="H95" s="125">
        <v>1251200</v>
      </c>
      <c r="I95" s="126">
        <v>1251180</v>
      </c>
      <c r="J95" s="27">
        <f t="shared" si="5"/>
        <v>20</v>
      </c>
      <c r="K95" s="38" t="str">
        <f t="shared" si="6"/>
        <v>00001022010001000000</v>
      </c>
      <c r="L95" s="138" t="s">
        <v>102</v>
      </c>
    </row>
    <row r="96" spans="1:12" ht="45" x14ac:dyDescent="0.2">
      <c r="A96" s="32" t="s">
        <v>104</v>
      </c>
      <c r="B96" s="33" t="s">
        <v>7</v>
      </c>
      <c r="C96" s="34" t="s">
        <v>72</v>
      </c>
      <c r="D96" s="41" t="s">
        <v>100</v>
      </c>
      <c r="E96" s="71" t="s">
        <v>103</v>
      </c>
      <c r="F96" s="72"/>
      <c r="G96" s="53" t="s">
        <v>106</v>
      </c>
      <c r="H96" s="125">
        <v>1251200</v>
      </c>
      <c r="I96" s="126">
        <v>1251180</v>
      </c>
      <c r="J96" s="27">
        <f t="shared" si="5"/>
        <v>20</v>
      </c>
      <c r="K96" s="38" t="str">
        <f t="shared" si="6"/>
        <v>00001022010001000100</v>
      </c>
      <c r="L96" s="138" t="s">
        <v>105</v>
      </c>
    </row>
    <row r="97" spans="1:12" ht="22.5" x14ac:dyDescent="0.2">
      <c r="A97" s="32" t="s">
        <v>107</v>
      </c>
      <c r="B97" s="33" t="s">
        <v>7</v>
      </c>
      <c r="C97" s="34" t="s">
        <v>72</v>
      </c>
      <c r="D97" s="41" t="s">
        <v>100</v>
      </c>
      <c r="E97" s="71" t="s">
        <v>103</v>
      </c>
      <c r="F97" s="72"/>
      <c r="G97" s="53" t="s">
        <v>109</v>
      </c>
      <c r="H97" s="125">
        <v>1251200</v>
      </c>
      <c r="I97" s="126">
        <v>1251180</v>
      </c>
      <c r="J97" s="27">
        <f t="shared" si="5"/>
        <v>20</v>
      </c>
      <c r="K97" s="38" t="str">
        <f t="shared" si="6"/>
        <v>00001022010001000120</v>
      </c>
      <c r="L97" s="138" t="s">
        <v>108</v>
      </c>
    </row>
    <row r="98" spans="1:12" ht="22.5" x14ac:dyDescent="0.2">
      <c r="A98" s="24" t="s">
        <v>110</v>
      </c>
      <c r="B98" s="23" t="s">
        <v>7</v>
      </c>
      <c r="C98" s="39" t="s">
        <v>72</v>
      </c>
      <c r="D98" s="42" t="s">
        <v>100</v>
      </c>
      <c r="E98" s="81" t="s">
        <v>103</v>
      </c>
      <c r="F98" s="82"/>
      <c r="G98" s="40" t="s">
        <v>111</v>
      </c>
      <c r="H98" s="25">
        <v>950000</v>
      </c>
      <c r="I98" s="26">
        <v>950000</v>
      </c>
      <c r="J98" s="27">
        <f t="shared" si="5"/>
        <v>0</v>
      </c>
      <c r="K98" s="38" t="str">
        <f t="shared" si="6"/>
        <v>00001022010001000121</v>
      </c>
      <c r="L98" s="28" t="str">
        <f>C98 &amp; D98 &amp;E98 &amp; F98 &amp; G98</f>
        <v>00001022010001000121</v>
      </c>
    </row>
    <row r="99" spans="1:12" ht="22.5" x14ac:dyDescent="0.2">
      <c r="A99" s="24" t="s">
        <v>112</v>
      </c>
      <c r="B99" s="23" t="s">
        <v>7</v>
      </c>
      <c r="C99" s="39" t="s">
        <v>72</v>
      </c>
      <c r="D99" s="42" t="s">
        <v>100</v>
      </c>
      <c r="E99" s="81" t="s">
        <v>103</v>
      </c>
      <c r="F99" s="82"/>
      <c r="G99" s="40" t="s">
        <v>113</v>
      </c>
      <c r="H99" s="25">
        <v>40100</v>
      </c>
      <c r="I99" s="26">
        <v>40100</v>
      </c>
      <c r="J99" s="27">
        <f t="shared" si="5"/>
        <v>0</v>
      </c>
      <c r="K99" s="38" t="str">
        <f t="shared" si="6"/>
        <v>00001022010001000122</v>
      </c>
      <c r="L99" s="28" t="str">
        <f>C99 &amp; D99 &amp;E99 &amp; F99 &amp; G99</f>
        <v>00001022010001000122</v>
      </c>
    </row>
    <row r="100" spans="1:12" ht="33.75" x14ac:dyDescent="0.2">
      <c r="A100" s="24" t="s">
        <v>114</v>
      </c>
      <c r="B100" s="23" t="s">
        <v>7</v>
      </c>
      <c r="C100" s="39" t="s">
        <v>72</v>
      </c>
      <c r="D100" s="42" t="s">
        <v>100</v>
      </c>
      <c r="E100" s="81" t="s">
        <v>103</v>
      </c>
      <c r="F100" s="82"/>
      <c r="G100" s="40" t="s">
        <v>115</v>
      </c>
      <c r="H100" s="25">
        <v>261100</v>
      </c>
      <c r="I100" s="26">
        <v>261080</v>
      </c>
      <c r="J100" s="27">
        <f t="shared" si="5"/>
        <v>20</v>
      </c>
      <c r="K100" s="38" t="str">
        <f t="shared" si="6"/>
        <v>00001022010001000129</v>
      </c>
      <c r="L100" s="28" t="str">
        <f>C100 &amp; D100 &amp;E100 &amp; F100 &amp; G100</f>
        <v>00001022010001000129</v>
      </c>
    </row>
    <row r="101" spans="1:12" ht="33.75" x14ac:dyDescent="0.2">
      <c r="A101" s="32" t="s">
        <v>116</v>
      </c>
      <c r="B101" s="33" t="s">
        <v>7</v>
      </c>
      <c r="C101" s="34" t="s">
        <v>72</v>
      </c>
      <c r="D101" s="41" t="s">
        <v>118</v>
      </c>
      <c r="E101" s="71" t="s">
        <v>96</v>
      </c>
      <c r="F101" s="72"/>
      <c r="G101" s="53" t="s">
        <v>72</v>
      </c>
      <c r="H101" s="125">
        <v>6110400</v>
      </c>
      <c r="I101" s="126">
        <v>6101448.2599999998</v>
      </c>
      <c r="J101" s="27">
        <f t="shared" si="5"/>
        <v>8951.74</v>
      </c>
      <c r="K101" s="38" t="str">
        <f t="shared" si="6"/>
        <v>00001040000000000000</v>
      </c>
      <c r="L101" s="138" t="s">
        <v>117</v>
      </c>
    </row>
    <row r="102" spans="1:12" ht="22.5" x14ac:dyDescent="0.2">
      <c r="A102" s="32" t="s">
        <v>119</v>
      </c>
      <c r="B102" s="33" t="s">
        <v>7</v>
      </c>
      <c r="C102" s="34" t="s">
        <v>72</v>
      </c>
      <c r="D102" s="41" t="s">
        <v>118</v>
      </c>
      <c r="E102" s="71" t="s">
        <v>121</v>
      </c>
      <c r="F102" s="72"/>
      <c r="G102" s="53" t="s">
        <v>72</v>
      </c>
      <c r="H102" s="125">
        <v>5872500</v>
      </c>
      <c r="I102" s="126">
        <v>5863548.2599999998</v>
      </c>
      <c r="J102" s="27">
        <f t="shared" si="5"/>
        <v>8951.74</v>
      </c>
      <c r="K102" s="38" t="str">
        <f t="shared" si="6"/>
        <v>00001042020001000000</v>
      </c>
      <c r="L102" s="138" t="s">
        <v>120</v>
      </c>
    </row>
    <row r="103" spans="1:12" ht="45" x14ac:dyDescent="0.2">
      <c r="A103" s="32" t="s">
        <v>104</v>
      </c>
      <c r="B103" s="33" t="s">
        <v>7</v>
      </c>
      <c r="C103" s="34" t="s">
        <v>72</v>
      </c>
      <c r="D103" s="41" t="s">
        <v>118</v>
      </c>
      <c r="E103" s="71" t="s">
        <v>121</v>
      </c>
      <c r="F103" s="72"/>
      <c r="G103" s="53" t="s">
        <v>106</v>
      </c>
      <c r="H103" s="125">
        <v>3293400</v>
      </c>
      <c r="I103" s="126">
        <v>3285013.55</v>
      </c>
      <c r="J103" s="27">
        <f t="shared" si="5"/>
        <v>8386.4500000000007</v>
      </c>
      <c r="K103" s="38" t="str">
        <f t="shared" si="6"/>
        <v>00001042020001000100</v>
      </c>
      <c r="L103" s="138" t="s">
        <v>122</v>
      </c>
    </row>
    <row r="104" spans="1:12" ht="22.5" x14ac:dyDescent="0.2">
      <c r="A104" s="32" t="s">
        <v>107</v>
      </c>
      <c r="B104" s="33" t="s">
        <v>7</v>
      </c>
      <c r="C104" s="34" t="s">
        <v>72</v>
      </c>
      <c r="D104" s="41" t="s">
        <v>118</v>
      </c>
      <c r="E104" s="71" t="s">
        <v>121</v>
      </c>
      <c r="F104" s="72"/>
      <c r="G104" s="53" t="s">
        <v>109</v>
      </c>
      <c r="H104" s="125">
        <v>3293400</v>
      </c>
      <c r="I104" s="126">
        <v>3285013.55</v>
      </c>
      <c r="J104" s="27">
        <f t="shared" si="5"/>
        <v>8386.4500000000007</v>
      </c>
      <c r="K104" s="38" t="str">
        <f t="shared" si="6"/>
        <v>00001042020001000120</v>
      </c>
      <c r="L104" s="138" t="s">
        <v>123</v>
      </c>
    </row>
    <row r="105" spans="1:12" ht="22.5" x14ac:dyDescent="0.2">
      <c r="A105" s="24" t="s">
        <v>110</v>
      </c>
      <c r="B105" s="23" t="s">
        <v>7</v>
      </c>
      <c r="C105" s="39" t="s">
        <v>72</v>
      </c>
      <c r="D105" s="42" t="s">
        <v>118</v>
      </c>
      <c r="E105" s="81" t="s">
        <v>121</v>
      </c>
      <c r="F105" s="82"/>
      <c r="G105" s="40" t="s">
        <v>111</v>
      </c>
      <c r="H105" s="25">
        <v>2382500</v>
      </c>
      <c r="I105" s="26">
        <v>2382500</v>
      </c>
      <c r="J105" s="27">
        <f t="shared" si="5"/>
        <v>0</v>
      </c>
      <c r="K105" s="38" t="str">
        <f t="shared" si="6"/>
        <v>00001042020001000121</v>
      </c>
      <c r="L105" s="28" t="str">
        <f>C105 &amp; D105 &amp;E105 &amp; F105 &amp; G105</f>
        <v>00001042020001000121</v>
      </c>
    </row>
    <row r="106" spans="1:12" ht="22.5" x14ac:dyDescent="0.2">
      <c r="A106" s="24" t="s">
        <v>112</v>
      </c>
      <c r="B106" s="23" t="s">
        <v>7</v>
      </c>
      <c r="C106" s="39" t="s">
        <v>72</v>
      </c>
      <c r="D106" s="42" t="s">
        <v>118</v>
      </c>
      <c r="E106" s="81" t="s">
        <v>121</v>
      </c>
      <c r="F106" s="82"/>
      <c r="G106" s="40" t="s">
        <v>113</v>
      </c>
      <c r="H106" s="25">
        <v>200500</v>
      </c>
      <c r="I106" s="26">
        <v>200500</v>
      </c>
      <c r="J106" s="27">
        <f t="shared" si="5"/>
        <v>0</v>
      </c>
      <c r="K106" s="38" t="str">
        <f t="shared" si="6"/>
        <v>00001042020001000122</v>
      </c>
      <c r="L106" s="28" t="str">
        <f>C106 &amp; D106 &amp;E106 &amp; F106 &amp; G106</f>
        <v>00001042020001000122</v>
      </c>
    </row>
    <row r="107" spans="1:12" ht="33.75" x14ac:dyDescent="0.2">
      <c r="A107" s="24" t="s">
        <v>114</v>
      </c>
      <c r="B107" s="23" t="s">
        <v>7</v>
      </c>
      <c r="C107" s="39" t="s">
        <v>72</v>
      </c>
      <c r="D107" s="42" t="s">
        <v>118</v>
      </c>
      <c r="E107" s="81" t="s">
        <v>121</v>
      </c>
      <c r="F107" s="82"/>
      <c r="G107" s="40" t="s">
        <v>115</v>
      </c>
      <c r="H107" s="25">
        <v>710400</v>
      </c>
      <c r="I107" s="26">
        <v>702013.55</v>
      </c>
      <c r="J107" s="27">
        <f t="shared" si="5"/>
        <v>8386.4500000000007</v>
      </c>
      <c r="K107" s="38" t="str">
        <f t="shared" si="6"/>
        <v>00001042020001000129</v>
      </c>
      <c r="L107" s="28" t="str">
        <f>C107 &amp; D107 &amp;E107 &amp; F107 &amp; G107</f>
        <v>00001042020001000129</v>
      </c>
    </row>
    <row r="108" spans="1:12" ht="22.5" x14ac:dyDescent="0.2">
      <c r="A108" s="32" t="s">
        <v>124</v>
      </c>
      <c r="B108" s="33" t="s">
        <v>7</v>
      </c>
      <c r="C108" s="34" t="s">
        <v>72</v>
      </c>
      <c r="D108" s="41" t="s">
        <v>118</v>
      </c>
      <c r="E108" s="71" t="s">
        <v>121</v>
      </c>
      <c r="F108" s="72"/>
      <c r="G108" s="53" t="s">
        <v>7</v>
      </c>
      <c r="H108" s="125">
        <v>2462500</v>
      </c>
      <c r="I108" s="126">
        <v>2462096.2200000002</v>
      </c>
      <c r="J108" s="27">
        <f t="shared" si="5"/>
        <v>403.78</v>
      </c>
      <c r="K108" s="38" t="str">
        <f t="shared" si="6"/>
        <v>00001042020001000200</v>
      </c>
      <c r="L108" s="138" t="s">
        <v>125</v>
      </c>
    </row>
    <row r="109" spans="1:12" ht="22.5" x14ac:dyDescent="0.2">
      <c r="A109" s="32" t="s">
        <v>126</v>
      </c>
      <c r="B109" s="33" t="s">
        <v>7</v>
      </c>
      <c r="C109" s="34" t="s">
        <v>72</v>
      </c>
      <c r="D109" s="41" t="s">
        <v>118</v>
      </c>
      <c r="E109" s="71" t="s">
        <v>121</v>
      </c>
      <c r="F109" s="72"/>
      <c r="G109" s="53" t="s">
        <v>128</v>
      </c>
      <c r="H109" s="125">
        <v>2462500</v>
      </c>
      <c r="I109" s="126">
        <v>2462096.2200000002</v>
      </c>
      <c r="J109" s="27">
        <f t="shared" si="5"/>
        <v>403.78</v>
      </c>
      <c r="K109" s="38" t="str">
        <f t="shared" si="6"/>
        <v>00001042020001000240</v>
      </c>
      <c r="L109" s="138" t="s">
        <v>127</v>
      </c>
    </row>
    <row r="110" spans="1:12" ht="22.5" x14ac:dyDescent="0.2">
      <c r="A110" s="24" t="s">
        <v>129</v>
      </c>
      <c r="B110" s="23" t="s">
        <v>7</v>
      </c>
      <c r="C110" s="39" t="s">
        <v>72</v>
      </c>
      <c r="D110" s="42" t="s">
        <v>118</v>
      </c>
      <c r="E110" s="81" t="s">
        <v>121</v>
      </c>
      <c r="F110" s="82"/>
      <c r="G110" s="40" t="s">
        <v>130</v>
      </c>
      <c r="H110" s="25">
        <v>322800</v>
      </c>
      <c r="I110" s="26">
        <v>322684.83</v>
      </c>
      <c r="J110" s="27">
        <f t="shared" si="5"/>
        <v>115.17</v>
      </c>
      <c r="K110" s="38" t="str">
        <f t="shared" si="6"/>
        <v>00001042020001000242</v>
      </c>
      <c r="L110" s="28" t="str">
        <f>C110 &amp; D110 &amp;E110 &amp; F110 &amp; G110</f>
        <v>00001042020001000242</v>
      </c>
    </row>
    <row r="111" spans="1:12" ht="22.5" x14ac:dyDescent="0.2">
      <c r="A111" s="24" t="s">
        <v>131</v>
      </c>
      <c r="B111" s="23" t="s">
        <v>7</v>
      </c>
      <c r="C111" s="39" t="s">
        <v>72</v>
      </c>
      <c r="D111" s="42" t="s">
        <v>118</v>
      </c>
      <c r="E111" s="81" t="s">
        <v>121</v>
      </c>
      <c r="F111" s="82"/>
      <c r="G111" s="40" t="s">
        <v>132</v>
      </c>
      <c r="H111" s="25">
        <v>2139700</v>
      </c>
      <c r="I111" s="26">
        <v>2139411.39</v>
      </c>
      <c r="J111" s="27">
        <f t="shared" si="5"/>
        <v>288.61</v>
      </c>
      <c r="K111" s="38" t="str">
        <f t="shared" si="6"/>
        <v>00001042020001000244</v>
      </c>
      <c r="L111" s="28" t="str">
        <f>C111 &amp; D111 &amp;E111 &amp; F111 &amp; G111</f>
        <v>00001042020001000244</v>
      </c>
    </row>
    <row r="112" spans="1:12" x14ac:dyDescent="0.2">
      <c r="A112" s="32" t="s">
        <v>133</v>
      </c>
      <c r="B112" s="33" t="s">
        <v>7</v>
      </c>
      <c r="C112" s="34" t="s">
        <v>72</v>
      </c>
      <c r="D112" s="41" t="s">
        <v>118</v>
      </c>
      <c r="E112" s="71" t="s">
        <v>121</v>
      </c>
      <c r="F112" s="72"/>
      <c r="G112" s="53" t="s">
        <v>135</v>
      </c>
      <c r="H112" s="125">
        <v>116600</v>
      </c>
      <c r="I112" s="126">
        <v>116438.49</v>
      </c>
      <c r="J112" s="27">
        <f t="shared" si="5"/>
        <v>161.51</v>
      </c>
      <c r="K112" s="38" t="str">
        <f t="shared" si="6"/>
        <v>00001042020001000800</v>
      </c>
      <c r="L112" s="138" t="s">
        <v>134</v>
      </c>
    </row>
    <row r="113" spans="1:12" x14ac:dyDescent="0.2">
      <c r="A113" s="32" t="s">
        <v>136</v>
      </c>
      <c r="B113" s="33" t="s">
        <v>7</v>
      </c>
      <c r="C113" s="34" t="s">
        <v>72</v>
      </c>
      <c r="D113" s="41" t="s">
        <v>118</v>
      </c>
      <c r="E113" s="71" t="s">
        <v>121</v>
      </c>
      <c r="F113" s="72"/>
      <c r="G113" s="53" t="s">
        <v>138</v>
      </c>
      <c r="H113" s="125">
        <v>2000</v>
      </c>
      <c r="I113" s="126">
        <v>2000</v>
      </c>
      <c r="J113" s="27">
        <f t="shared" si="5"/>
        <v>0</v>
      </c>
      <c r="K113" s="38" t="str">
        <f t="shared" si="6"/>
        <v>00001042020001000830</v>
      </c>
      <c r="L113" s="138" t="s">
        <v>137</v>
      </c>
    </row>
    <row r="114" spans="1:12" ht="67.5" x14ac:dyDescent="0.2">
      <c r="A114" s="24" t="s">
        <v>139</v>
      </c>
      <c r="B114" s="23" t="s">
        <v>7</v>
      </c>
      <c r="C114" s="39" t="s">
        <v>72</v>
      </c>
      <c r="D114" s="42" t="s">
        <v>118</v>
      </c>
      <c r="E114" s="81" t="s">
        <v>121</v>
      </c>
      <c r="F114" s="82"/>
      <c r="G114" s="40" t="s">
        <v>140</v>
      </c>
      <c r="H114" s="25">
        <v>2000</v>
      </c>
      <c r="I114" s="26">
        <v>2000</v>
      </c>
      <c r="J114" s="27">
        <f t="shared" si="5"/>
        <v>0</v>
      </c>
      <c r="K114" s="38" t="str">
        <f t="shared" si="6"/>
        <v>00001042020001000831</v>
      </c>
      <c r="L114" s="28" t="str">
        <f>C114 &amp; D114 &amp;E114 &amp; F114 &amp; G114</f>
        <v>00001042020001000831</v>
      </c>
    </row>
    <row r="115" spans="1:12" x14ac:dyDescent="0.2">
      <c r="A115" s="32" t="s">
        <v>141</v>
      </c>
      <c r="B115" s="33" t="s">
        <v>7</v>
      </c>
      <c r="C115" s="34" t="s">
        <v>72</v>
      </c>
      <c r="D115" s="41" t="s">
        <v>118</v>
      </c>
      <c r="E115" s="71" t="s">
        <v>121</v>
      </c>
      <c r="F115" s="72"/>
      <c r="G115" s="53" t="s">
        <v>143</v>
      </c>
      <c r="H115" s="125">
        <v>114600</v>
      </c>
      <c r="I115" s="126">
        <v>114438.49</v>
      </c>
      <c r="J115" s="27">
        <f t="shared" si="5"/>
        <v>161.51</v>
      </c>
      <c r="K115" s="38" t="str">
        <f t="shared" si="6"/>
        <v>00001042020001000850</v>
      </c>
      <c r="L115" s="138" t="s">
        <v>142</v>
      </c>
    </row>
    <row r="116" spans="1:12" x14ac:dyDescent="0.2">
      <c r="A116" s="24" t="s">
        <v>144</v>
      </c>
      <c r="B116" s="23" t="s">
        <v>7</v>
      </c>
      <c r="C116" s="39" t="s">
        <v>72</v>
      </c>
      <c r="D116" s="42" t="s">
        <v>118</v>
      </c>
      <c r="E116" s="81" t="s">
        <v>121</v>
      </c>
      <c r="F116" s="82"/>
      <c r="G116" s="40" t="s">
        <v>145</v>
      </c>
      <c r="H116" s="25">
        <v>69000</v>
      </c>
      <c r="I116" s="26">
        <v>68927</v>
      </c>
      <c r="J116" s="27">
        <f t="shared" si="5"/>
        <v>73</v>
      </c>
      <c r="K116" s="38" t="str">
        <f t="shared" si="6"/>
        <v>00001042020001000851</v>
      </c>
      <c r="L116" s="28" t="str">
        <f>C116 &amp; D116 &amp;E116 &amp; F116 &amp; G116</f>
        <v>00001042020001000851</v>
      </c>
    </row>
    <row r="117" spans="1:12" x14ac:dyDescent="0.2">
      <c r="A117" s="24" t="s">
        <v>146</v>
      </c>
      <c r="B117" s="23" t="s">
        <v>7</v>
      </c>
      <c r="C117" s="39" t="s">
        <v>72</v>
      </c>
      <c r="D117" s="42" t="s">
        <v>118</v>
      </c>
      <c r="E117" s="81" t="s">
        <v>121</v>
      </c>
      <c r="F117" s="82"/>
      <c r="G117" s="40" t="s">
        <v>147</v>
      </c>
      <c r="H117" s="25">
        <v>13000</v>
      </c>
      <c r="I117" s="26">
        <v>13000</v>
      </c>
      <c r="J117" s="27">
        <f t="shared" si="5"/>
        <v>0</v>
      </c>
      <c r="K117" s="38" t="str">
        <f t="shared" si="6"/>
        <v>00001042020001000852</v>
      </c>
      <c r="L117" s="28" t="str">
        <f>C117 &amp; D117 &amp;E117 &amp; F117 &amp; G117</f>
        <v>00001042020001000852</v>
      </c>
    </row>
    <row r="118" spans="1:12" x14ac:dyDescent="0.2">
      <c r="A118" s="24" t="s">
        <v>148</v>
      </c>
      <c r="B118" s="23" t="s">
        <v>7</v>
      </c>
      <c r="C118" s="39" t="s">
        <v>72</v>
      </c>
      <c r="D118" s="42" t="s">
        <v>118</v>
      </c>
      <c r="E118" s="81" t="s">
        <v>121</v>
      </c>
      <c r="F118" s="82"/>
      <c r="G118" s="40" t="s">
        <v>149</v>
      </c>
      <c r="H118" s="25">
        <v>32600</v>
      </c>
      <c r="I118" s="26">
        <v>32511.49</v>
      </c>
      <c r="J118" s="27">
        <f t="shared" si="5"/>
        <v>88.51</v>
      </c>
      <c r="K118" s="38" t="str">
        <f t="shared" si="6"/>
        <v>00001042020001000853</v>
      </c>
      <c r="L118" s="28" t="str">
        <f>C118 &amp; D118 &amp;E118 &amp; F118 &amp; G118</f>
        <v>00001042020001000853</v>
      </c>
    </row>
    <row r="119" spans="1:12" ht="67.5" x14ac:dyDescent="0.2">
      <c r="A119" s="32" t="s">
        <v>150</v>
      </c>
      <c r="B119" s="33" t="s">
        <v>7</v>
      </c>
      <c r="C119" s="34" t="s">
        <v>72</v>
      </c>
      <c r="D119" s="41" t="s">
        <v>118</v>
      </c>
      <c r="E119" s="71" t="s">
        <v>152</v>
      </c>
      <c r="F119" s="72"/>
      <c r="G119" s="53" t="s">
        <v>72</v>
      </c>
      <c r="H119" s="125">
        <v>227700</v>
      </c>
      <c r="I119" s="126">
        <v>227700</v>
      </c>
      <c r="J119" s="27">
        <f t="shared" si="5"/>
        <v>0</v>
      </c>
      <c r="K119" s="38" t="str">
        <f t="shared" si="6"/>
        <v>00001042020070280000</v>
      </c>
      <c r="L119" s="138" t="s">
        <v>151</v>
      </c>
    </row>
    <row r="120" spans="1:12" ht="45" x14ac:dyDescent="0.2">
      <c r="A120" s="32" t="s">
        <v>104</v>
      </c>
      <c r="B120" s="33" t="s">
        <v>7</v>
      </c>
      <c r="C120" s="34" t="s">
        <v>72</v>
      </c>
      <c r="D120" s="41" t="s">
        <v>118</v>
      </c>
      <c r="E120" s="71" t="s">
        <v>152</v>
      </c>
      <c r="F120" s="72"/>
      <c r="G120" s="53" t="s">
        <v>106</v>
      </c>
      <c r="H120" s="125">
        <v>216400</v>
      </c>
      <c r="I120" s="126">
        <v>216400</v>
      </c>
      <c r="J120" s="27">
        <f t="shared" si="5"/>
        <v>0</v>
      </c>
      <c r="K120" s="38" t="str">
        <f t="shared" si="6"/>
        <v>00001042020070280100</v>
      </c>
      <c r="L120" s="138" t="s">
        <v>153</v>
      </c>
    </row>
    <row r="121" spans="1:12" ht="22.5" x14ac:dyDescent="0.2">
      <c r="A121" s="32" t="s">
        <v>107</v>
      </c>
      <c r="B121" s="33" t="s">
        <v>7</v>
      </c>
      <c r="C121" s="34" t="s">
        <v>72</v>
      </c>
      <c r="D121" s="41" t="s">
        <v>118</v>
      </c>
      <c r="E121" s="71" t="s">
        <v>152</v>
      </c>
      <c r="F121" s="72"/>
      <c r="G121" s="53" t="s">
        <v>109</v>
      </c>
      <c r="H121" s="125">
        <v>216400</v>
      </c>
      <c r="I121" s="126">
        <v>216400</v>
      </c>
      <c r="J121" s="27">
        <f t="shared" si="5"/>
        <v>0</v>
      </c>
      <c r="K121" s="38" t="str">
        <f t="shared" si="6"/>
        <v>00001042020070280120</v>
      </c>
      <c r="L121" s="138" t="s">
        <v>154</v>
      </c>
    </row>
    <row r="122" spans="1:12" ht="22.5" x14ac:dyDescent="0.2">
      <c r="A122" s="24" t="s">
        <v>110</v>
      </c>
      <c r="B122" s="23" t="s">
        <v>7</v>
      </c>
      <c r="C122" s="39" t="s">
        <v>72</v>
      </c>
      <c r="D122" s="42" t="s">
        <v>118</v>
      </c>
      <c r="E122" s="81" t="s">
        <v>152</v>
      </c>
      <c r="F122" s="82"/>
      <c r="G122" s="40" t="s">
        <v>111</v>
      </c>
      <c r="H122" s="25">
        <v>166697.54999999999</v>
      </c>
      <c r="I122" s="26">
        <v>166697.54999999999</v>
      </c>
      <c r="J122" s="27">
        <f t="shared" si="5"/>
        <v>0</v>
      </c>
      <c r="K122" s="38" t="str">
        <f t="shared" si="6"/>
        <v>00001042020070280121</v>
      </c>
      <c r="L122" s="28" t="str">
        <f>C122 &amp; D122 &amp;E122 &amp; F122 &amp; G122</f>
        <v>00001042020070280121</v>
      </c>
    </row>
    <row r="123" spans="1:12" ht="33.75" x14ac:dyDescent="0.2">
      <c r="A123" s="24" t="s">
        <v>114</v>
      </c>
      <c r="B123" s="23" t="s">
        <v>7</v>
      </c>
      <c r="C123" s="39" t="s">
        <v>72</v>
      </c>
      <c r="D123" s="42" t="s">
        <v>118</v>
      </c>
      <c r="E123" s="81" t="s">
        <v>152</v>
      </c>
      <c r="F123" s="82"/>
      <c r="G123" s="40" t="s">
        <v>115</v>
      </c>
      <c r="H123" s="25">
        <v>49702.45</v>
      </c>
      <c r="I123" s="26">
        <v>49702.45</v>
      </c>
      <c r="J123" s="27">
        <f t="shared" si="5"/>
        <v>0</v>
      </c>
      <c r="K123" s="38" t="str">
        <f t="shared" si="6"/>
        <v>00001042020070280129</v>
      </c>
      <c r="L123" s="28" t="str">
        <f>C123 &amp; D123 &amp;E123 &amp; F123 &amp; G123</f>
        <v>00001042020070280129</v>
      </c>
    </row>
    <row r="124" spans="1:12" ht="22.5" x14ac:dyDescent="0.2">
      <c r="A124" s="32" t="s">
        <v>124</v>
      </c>
      <c r="B124" s="33" t="s">
        <v>7</v>
      </c>
      <c r="C124" s="34" t="s">
        <v>72</v>
      </c>
      <c r="D124" s="41" t="s">
        <v>118</v>
      </c>
      <c r="E124" s="71" t="s">
        <v>152</v>
      </c>
      <c r="F124" s="72"/>
      <c r="G124" s="53" t="s">
        <v>7</v>
      </c>
      <c r="H124" s="125">
        <v>11300</v>
      </c>
      <c r="I124" s="126">
        <v>11300</v>
      </c>
      <c r="J124" s="27">
        <f t="shared" si="5"/>
        <v>0</v>
      </c>
      <c r="K124" s="38" t="str">
        <f t="shared" si="6"/>
        <v>00001042020070280200</v>
      </c>
      <c r="L124" s="138" t="s">
        <v>155</v>
      </c>
    </row>
    <row r="125" spans="1:12" ht="22.5" x14ac:dyDescent="0.2">
      <c r="A125" s="32" t="s">
        <v>126</v>
      </c>
      <c r="B125" s="33" t="s">
        <v>7</v>
      </c>
      <c r="C125" s="34" t="s">
        <v>72</v>
      </c>
      <c r="D125" s="41" t="s">
        <v>118</v>
      </c>
      <c r="E125" s="71" t="s">
        <v>152</v>
      </c>
      <c r="F125" s="72"/>
      <c r="G125" s="53" t="s">
        <v>128</v>
      </c>
      <c r="H125" s="125">
        <v>11300</v>
      </c>
      <c r="I125" s="126">
        <v>11300</v>
      </c>
      <c r="J125" s="27">
        <f t="shared" si="5"/>
        <v>0</v>
      </c>
      <c r="K125" s="38" t="str">
        <f t="shared" si="6"/>
        <v>00001042020070280240</v>
      </c>
      <c r="L125" s="138" t="s">
        <v>156</v>
      </c>
    </row>
    <row r="126" spans="1:12" ht="22.5" x14ac:dyDescent="0.2">
      <c r="A126" s="24" t="s">
        <v>131</v>
      </c>
      <c r="B126" s="23" t="s">
        <v>7</v>
      </c>
      <c r="C126" s="39" t="s">
        <v>72</v>
      </c>
      <c r="D126" s="42" t="s">
        <v>118</v>
      </c>
      <c r="E126" s="81" t="s">
        <v>152</v>
      </c>
      <c r="F126" s="82"/>
      <c r="G126" s="40" t="s">
        <v>132</v>
      </c>
      <c r="H126" s="25">
        <v>11300</v>
      </c>
      <c r="I126" s="26">
        <v>11300</v>
      </c>
      <c r="J126" s="27">
        <f t="shared" si="5"/>
        <v>0</v>
      </c>
      <c r="K126" s="38" t="str">
        <f t="shared" si="6"/>
        <v>00001042020070280244</v>
      </c>
      <c r="L126" s="28" t="str">
        <f>C126 &amp; D126 &amp;E126 &amp; F126 &amp; G126</f>
        <v>00001042020070280244</v>
      </c>
    </row>
    <row r="127" spans="1:12" x14ac:dyDescent="0.2">
      <c r="A127" s="32"/>
      <c r="B127" s="33" t="s">
        <v>7</v>
      </c>
      <c r="C127" s="34" t="s">
        <v>72</v>
      </c>
      <c r="D127" s="41" t="s">
        <v>118</v>
      </c>
      <c r="E127" s="71" t="s">
        <v>158</v>
      </c>
      <c r="F127" s="72"/>
      <c r="G127" s="53" t="s">
        <v>72</v>
      </c>
      <c r="H127" s="125">
        <v>10200</v>
      </c>
      <c r="I127" s="126">
        <v>10200</v>
      </c>
      <c r="J127" s="27">
        <f t="shared" si="5"/>
        <v>0</v>
      </c>
      <c r="K127" s="38" t="str">
        <f t="shared" si="6"/>
        <v>00001042020071420000</v>
      </c>
      <c r="L127" s="138" t="s">
        <v>157</v>
      </c>
    </row>
    <row r="128" spans="1:12" ht="45" x14ac:dyDescent="0.2">
      <c r="A128" s="32" t="s">
        <v>104</v>
      </c>
      <c r="B128" s="33" t="s">
        <v>7</v>
      </c>
      <c r="C128" s="34" t="s">
        <v>72</v>
      </c>
      <c r="D128" s="41" t="s">
        <v>118</v>
      </c>
      <c r="E128" s="71" t="s">
        <v>158</v>
      </c>
      <c r="F128" s="72"/>
      <c r="G128" s="53" t="s">
        <v>106</v>
      </c>
      <c r="H128" s="125">
        <v>10200</v>
      </c>
      <c r="I128" s="126">
        <v>10200</v>
      </c>
      <c r="J128" s="27">
        <f t="shared" si="5"/>
        <v>0</v>
      </c>
      <c r="K128" s="38" t="str">
        <f t="shared" si="6"/>
        <v>00001042020071420100</v>
      </c>
      <c r="L128" s="138" t="s">
        <v>159</v>
      </c>
    </row>
    <row r="129" spans="1:12" ht="22.5" x14ac:dyDescent="0.2">
      <c r="A129" s="32" t="s">
        <v>107</v>
      </c>
      <c r="B129" s="33" t="s">
        <v>7</v>
      </c>
      <c r="C129" s="34" t="s">
        <v>72</v>
      </c>
      <c r="D129" s="41" t="s">
        <v>118</v>
      </c>
      <c r="E129" s="71" t="s">
        <v>158</v>
      </c>
      <c r="F129" s="72"/>
      <c r="G129" s="53" t="s">
        <v>109</v>
      </c>
      <c r="H129" s="125">
        <v>10200</v>
      </c>
      <c r="I129" s="126">
        <v>10200</v>
      </c>
      <c r="J129" s="27">
        <f t="shared" si="5"/>
        <v>0</v>
      </c>
      <c r="K129" s="38" t="str">
        <f t="shared" si="6"/>
        <v>00001042020071420120</v>
      </c>
      <c r="L129" s="138" t="s">
        <v>160</v>
      </c>
    </row>
    <row r="130" spans="1:12" ht="22.5" x14ac:dyDescent="0.2">
      <c r="A130" s="24" t="s">
        <v>110</v>
      </c>
      <c r="B130" s="23" t="s">
        <v>7</v>
      </c>
      <c r="C130" s="39" t="s">
        <v>72</v>
      </c>
      <c r="D130" s="42" t="s">
        <v>118</v>
      </c>
      <c r="E130" s="81" t="s">
        <v>158</v>
      </c>
      <c r="F130" s="82"/>
      <c r="G130" s="40" t="s">
        <v>111</v>
      </c>
      <c r="H130" s="25">
        <v>7832.93</v>
      </c>
      <c r="I130" s="26">
        <v>7832.93</v>
      </c>
      <c r="J130" s="27">
        <f t="shared" si="5"/>
        <v>0</v>
      </c>
      <c r="K130" s="38" t="str">
        <f t="shared" si="6"/>
        <v>00001042020071420121</v>
      </c>
      <c r="L130" s="28" t="str">
        <f>C130 &amp; D130 &amp;E130 &amp; F130 &amp; G130</f>
        <v>00001042020071420121</v>
      </c>
    </row>
    <row r="131" spans="1:12" ht="33.75" x14ac:dyDescent="0.2">
      <c r="A131" s="24" t="s">
        <v>114</v>
      </c>
      <c r="B131" s="23" t="s">
        <v>7</v>
      </c>
      <c r="C131" s="39" t="s">
        <v>72</v>
      </c>
      <c r="D131" s="42" t="s">
        <v>118</v>
      </c>
      <c r="E131" s="81" t="s">
        <v>158</v>
      </c>
      <c r="F131" s="82"/>
      <c r="G131" s="40" t="s">
        <v>115</v>
      </c>
      <c r="H131" s="25">
        <v>2367.0700000000002</v>
      </c>
      <c r="I131" s="26">
        <v>2367.0700000000002</v>
      </c>
      <c r="J131" s="27">
        <f t="shared" si="5"/>
        <v>0</v>
      </c>
      <c r="K131" s="38" t="str">
        <f t="shared" si="6"/>
        <v>00001042020071420129</v>
      </c>
      <c r="L131" s="28" t="str">
        <f>C131 &amp; D131 &amp;E131 &amp; F131 &amp; G131</f>
        <v>00001042020071420129</v>
      </c>
    </row>
    <row r="132" spans="1:12" ht="33.75" x14ac:dyDescent="0.2">
      <c r="A132" s="32" t="s">
        <v>161</v>
      </c>
      <c r="B132" s="33" t="s">
        <v>7</v>
      </c>
      <c r="C132" s="34" t="s">
        <v>72</v>
      </c>
      <c r="D132" s="41" t="s">
        <v>163</v>
      </c>
      <c r="E132" s="71" t="s">
        <v>96</v>
      </c>
      <c r="F132" s="72"/>
      <c r="G132" s="53" t="s">
        <v>72</v>
      </c>
      <c r="H132" s="125">
        <v>123300</v>
      </c>
      <c r="I132" s="126">
        <v>123300</v>
      </c>
      <c r="J132" s="27">
        <f t="shared" si="5"/>
        <v>0</v>
      </c>
      <c r="K132" s="38" t="str">
        <f t="shared" si="6"/>
        <v>00001060000000000000</v>
      </c>
      <c r="L132" s="138" t="s">
        <v>162</v>
      </c>
    </row>
    <row r="133" spans="1:12" x14ac:dyDescent="0.2">
      <c r="A133" s="32" t="s">
        <v>164</v>
      </c>
      <c r="B133" s="33" t="s">
        <v>7</v>
      </c>
      <c r="C133" s="34" t="s">
        <v>72</v>
      </c>
      <c r="D133" s="41" t="s">
        <v>163</v>
      </c>
      <c r="E133" s="71" t="s">
        <v>166</v>
      </c>
      <c r="F133" s="72"/>
      <c r="G133" s="53" t="s">
        <v>72</v>
      </c>
      <c r="H133" s="125">
        <v>123300</v>
      </c>
      <c r="I133" s="126">
        <v>123300</v>
      </c>
      <c r="J133" s="27">
        <f t="shared" si="5"/>
        <v>0</v>
      </c>
      <c r="K133" s="38" t="str">
        <f t="shared" si="6"/>
        <v>00001062040000000000</v>
      </c>
      <c r="L133" s="138" t="s">
        <v>165</v>
      </c>
    </row>
    <row r="134" spans="1:12" ht="45" x14ac:dyDescent="0.2">
      <c r="A134" s="32" t="s">
        <v>167</v>
      </c>
      <c r="B134" s="33" t="s">
        <v>7</v>
      </c>
      <c r="C134" s="34" t="s">
        <v>72</v>
      </c>
      <c r="D134" s="41" t="s">
        <v>163</v>
      </c>
      <c r="E134" s="71" t="s">
        <v>169</v>
      </c>
      <c r="F134" s="72"/>
      <c r="G134" s="53" t="s">
        <v>72</v>
      </c>
      <c r="H134" s="125">
        <v>123300</v>
      </c>
      <c r="I134" s="126">
        <v>123300</v>
      </c>
      <c r="J134" s="27">
        <f t="shared" si="5"/>
        <v>0</v>
      </c>
      <c r="K134" s="38" t="str">
        <f t="shared" si="6"/>
        <v>00001062040093020000</v>
      </c>
      <c r="L134" s="138" t="s">
        <v>168</v>
      </c>
    </row>
    <row r="135" spans="1:12" x14ac:dyDescent="0.2">
      <c r="A135" s="32" t="s">
        <v>170</v>
      </c>
      <c r="B135" s="33" t="s">
        <v>7</v>
      </c>
      <c r="C135" s="34" t="s">
        <v>72</v>
      </c>
      <c r="D135" s="41" t="s">
        <v>163</v>
      </c>
      <c r="E135" s="71" t="s">
        <v>169</v>
      </c>
      <c r="F135" s="72"/>
      <c r="G135" s="53" t="s">
        <v>8</v>
      </c>
      <c r="H135" s="125">
        <v>123300</v>
      </c>
      <c r="I135" s="126">
        <v>123300</v>
      </c>
      <c r="J135" s="27">
        <f t="shared" si="5"/>
        <v>0</v>
      </c>
      <c r="K135" s="38" t="str">
        <f t="shared" si="6"/>
        <v>00001062040093020500</v>
      </c>
      <c r="L135" s="138" t="s">
        <v>171</v>
      </c>
    </row>
    <row r="136" spans="1:12" x14ac:dyDescent="0.2">
      <c r="A136" s="24" t="s">
        <v>172</v>
      </c>
      <c r="B136" s="23" t="s">
        <v>7</v>
      </c>
      <c r="C136" s="39" t="s">
        <v>72</v>
      </c>
      <c r="D136" s="42" t="s">
        <v>163</v>
      </c>
      <c r="E136" s="81" t="s">
        <v>169</v>
      </c>
      <c r="F136" s="82"/>
      <c r="G136" s="40" t="s">
        <v>173</v>
      </c>
      <c r="H136" s="25">
        <v>123300</v>
      </c>
      <c r="I136" s="26">
        <v>123300</v>
      </c>
      <c r="J136" s="27">
        <f t="shared" si="5"/>
        <v>0</v>
      </c>
      <c r="K136" s="38" t="str">
        <f t="shared" si="6"/>
        <v>00001062040093020540</v>
      </c>
      <c r="L136" s="28" t="str">
        <f>C136 &amp; D136 &amp;E136 &amp; F136 &amp; G136</f>
        <v>00001062040093020540</v>
      </c>
    </row>
    <row r="137" spans="1:12" x14ac:dyDescent="0.2">
      <c r="A137" s="32" t="s">
        <v>174</v>
      </c>
      <c r="B137" s="33" t="s">
        <v>7</v>
      </c>
      <c r="C137" s="34" t="s">
        <v>72</v>
      </c>
      <c r="D137" s="41" t="s">
        <v>176</v>
      </c>
      <c r="E137" s="71" t="s">
        <v>96</v>
      </c>
      <c r="F137" s="72"/>
      <c r="G137" s="53" t="s">
        <v>72</v>
      </c>
      <c r="H137" s="125">
        <v>3000</v>
      </c>
      <c r="I137" s="126"/>
      <c r="J137" s="27">
        <f t="shared" si="5"/>
        <v>3000</v>
      </c>
      <c r="K137" s="38" t="str">
        <f t="shared" si="6"/>
        <v>00001110000000000000</v>
      </c>
      <c r="L137" s="138" t="s">
        <v>175</v>
      </c>
    </row>
    <row r="138" spans="1:12" x14ac:dyDescent="0.2">
      <c r="A138" s="32" t="s">
        <v>177</v>
      </c>
      <c r="B138" s="33" t="s">
        <v>7</v>
      </c>
      <c r="C138" s="34" t="s">
        <v>72</v>
      </c>
      <c r="D138" s="41" t="s">
        <v>176</v>
      </c>
      <c r="E138" s="71" t="s">
        <v>179</v>
      </c>
      <c r="F138" s="72"/>
      <c r="G138" s="53" t="s">
        <v>72</v>
      </c>
      <c r="H138" s="125">
        <v>3000</v>
      </c>
      <c r="I138" s="126"/>
      <c r="J138" s="27">
        <f t="shared" si="5"/>
        <v>3000</v>
      </c>
      <c r="K138" s="38" t="str">
        <f t="shared" si="6"/>
        <v>00001112050000000000</v>
      </c>
      <c r="L138" s="138" t="s">
        <v>178</v>
      </c>
    </row>
    <row r="139" spans="1:12" x14ac:dyDescent="0.2">
      <c r="A139" s="32" t="s">
        <v>180</v>
      </c>
      <c r="B139" s="33" t="s">
        <v>7</v>
      </c>
      <c r="C139" s="34" t="s">
        <v>72</v>
      </c>
      <c r="D139" s="41" t="s">
        <v>176</v>
      </c>
      <c r="E139" s="71" t="s">
        <v>182</v>
      </c>
      <c r="F139" s="72"/>
      <c r="G139" s="53" t="s">
        <v>72</v>
      </c>
      <c r="H139" s="125">
        <v>3000</v>
      </c>
      <c r="I139" s="126"/>
      <c r="J139" s="27">
        <f t="shared" si="5"/>
        <v>3000</v>
      </c>
      <c r="K139" s="38" t="str">
        <f t="shared" si="6"/>
        <v>00001112050025030000</v>
      </c>
      <c r="L139" s="138" t="s">
        <v>181</v>
      </c>
    </row>
    <row r="140" spans="1:12" x14ac:dyDescent="0.2">
      <c r="A140" s="32" t="s">
        <v>133</v>
      </c>
      <c r="B140" s="33" t="s">
        <v>7</v>
      </c>
      <c r="C140" s="34" t="s">
        <v>72</v>
      </c>
      <c r="D140" s="41" t="s">
        <v>176</v>
      </c>
      <c r="E140" s="71" t="s">
        <v>182</v>
      </c>
      <c r="F140" s="72"/>
      <c r="G140" s="53" t="s">
        <v>135</v>
      </c>
      <c r="H140" s="125">
        <v>3000</v>
      </c>
      <c r="I140" s="126"/>
      <c r="J140" s="27">
        <f t="shared" si="5"/>
        <v>3000</v>
      </c>
      <c r="K140" s="38" t="str">
        <f t="shared" si="6"/>
        <v>00001112050025030800</v>
      </c>
      <c r="L140" s="138" t="s">
        <v>183</v>
      </c>
    </row>
    <row r="141" spans="1:12" x14ac:dyDescent="0.2">
      <c r="A141" s="24" t="s">
        <v>184</v>
      </c>
      <c r="B141" s="23" t="s">
        <v>7</v>
      </c>
      <c r="C141" s="39" t="s">
        <v>72</v>
      </c>
      <c r="D141" s="42" t="s">
        <v>176</v>
      </c>
      <c r="E141" s="81" t="s">
        <v>182</v>
      </c>
      <c r="F141" s="82"/>
      <c r="G141" s="40" t="s">
        <v>185</v>
      </c>
      <c r="H141" s="25">
        <v>3000</v>
      </c>
      <c r="I141" s="26"/>
      <c r="J141" s="27">
        <f t="shared" si="5"/>
        <v>3000</v>
      </c>
      <c r="K141" s="38" t="str">
        <f t="shared" si="6"/>
        <v>00001112050025030870</v>
      </c>
      <c r="L141" s="28" t="str">
        <f>C141 &amp; D141 &amp;E141 &amp; F141 &amp; G141</f>
        <v>00001112050025030870</v>
      </c>
    </row>
    <row r="142" spans="1:12" x14ac:dyDescent="0.2">
      <c r="A142" s="32" t="s">
        <v>186</v>
      </c>
      <c r="B142" s="33" t="s">
        <v>7</v>
      </c>
      <c r="C142" s="34" t="s">
        <v>72</v>
      </c>
      <c r="D142" s="41" t="s">
        <v>188</v>
      </c>
      <c r="E142" s="71" t="s">
        <v>96</v>
      </c>
      <c r="F142" s="72"/>
      <c r="G142" s="53" t="s">
        <v>72</v>
      </c>
      <c r="H142" s="125">
        <v>185000</v>
      </c>
      <c r="I142" s="126">
        <v>185000</v>
      </c>
      <c r="J142" s="27">
        <f t="shared" si="5"/>
        <v>0</v>
      </c>
      <c r="K142" s="38" t="str">
        <f t="shared" si="6"/>
        <v>00002000000000000000</v>
      </c>
      <c r="L142" s="138" t="s">
        <v>187</v>
      </c>
    </row>
    <row r="143" spans="1:12" x14ac:dyDescent="0.2">
      <c r="A143" s="32" t="s">
        <v>189</v>
      </c>
      <c r="B143" s="33" t="s">
        <v>7</v>
      </c>
      <c r="C143" s="34" t="s">
        <v>72</v>
      </c>
      <c r="D143" s="41" t="s">
        <v>191</v>
      </c>
      <c r="E143" s="71" t="s">
        <v>96</v>
      </c>
      <c r="F143" s="72"/>
      <c r="G143" s="53" t="s">
        <v>72</v>
      </c>
      <c r="H143" s="125">
        <v>185000</v>
      </c>
      <c r="I143" s="126">
        <v>185000</v>
      </c>
      <c r="J143" s="27">
        <f t="shared" si="5"/>
        <v>0</v>
      </c>
      <c r="K143" s="38" t="str">
        <f t="shared" si="6"/>
        <v>00002030000000000000</v>
      </c>
      <c r="L143" s="138" t="s">
        <v>190</v>
      </c>
    </row>
    <row r="144" spans="1:12" x14ac:dyDescent="0.2">
      <c r="A144" s="32" t="s">
        <v>177</v>
      </c>
      <c r="B144" s="33" t="s">
        <v>7</v>
      </c>
      <c r="C144" s="34" t="s">
        <v>72</v>
      </c>
      <c r="D144" s="41" t="s">
        <v>191</v>
      </c>
      <c r="E144" s="71" t="s">
        <v>179</v>
      </c>
      <c r="F144" s="72"/>
      <c r="G144" s="53" t="s">
        <v>72</v>
      </c>
      <c r="H144" s="125">
        <v>185000</v>
      </c>
      <c r="I144" s="126">
        <v>185000</v>
      </c>
      <c r="J144" s="27">
        <f t="shared" si="5"/>
        <v>0</v>
      </c>
      <c r="K144" s="38" t="str">
        <f t="shared" si="6"/>
        <v>00002032050000000000</v>
      </c>
      <c r="L144" s="138" t="s">
        <v>192</v>
      </c>
    </row>
    <row r="145" spans="1:12" ht="22.5" x14ac:dyDescent="0.2">
      <c r="A145" s="32" t="s">
        <v>193</v>
      </c>
      <c r="B145" s="33" t="s">
        <v>7</v>
      </c>
      <c r="C145" s="34" t="s">
        <v>72</v>
      </c>
      <c r="D145" s="41" t="s">
        <v>191</v>
      </c>
      <c r="E145" s="71" t="s">
        <v>195</v>
      </c>
      <c r="F145" s="72"/>
      <c r="G145" s="53" t="s">
        <v>72</v>
      </c>
      <c r="H145" s="125">
        <v>185000</v>
      </c>
      <c r="I145" s="126">
        <v>185000</v>
      </c>
      <c r="J145" s="27">
        <f t="shared" si="5"/>
        <v>0</v>
      </c>
      <c r="K145" s="38" t="str">
        <f t="shared" si="6"/>
        <v>00002032050051180000</v>
      </c>
      <c r="L145" s="138" t="s">
        <v>194</v>
      </c>
    </row>
    <row r="146" spans="1:12" ht="45" x14ac:dyDescent="0.2">
      <c r="A146" s="32" t="s">
        <v>104</v>
      </c>
      <c r="B146" s="33" t="s">
        <v>7</v>
      </c>
      <c r="C146" s="34" t="s">
        <v>72</v>
      </c>
      <c r="D146" s="41" t="s">
        <v>191</v>
      </c>
      <c r="E146" s="71" t="s">
        <v>195</v>
      </c>
      <c r="F146" s="72"/>
      <c r="G146" s="53" t="s">
        <v>106</v>
      </c>
      <c r="H146" s="125">
        <v>180000</v>
      </c>
      <c r="I146" s="126">
        <v>180000</v>
      </c>
      <c r="J146" s="27">
        <f t="shared" si="5"/>
        <v>0</v>
      </c>
      <c r="K146" s="38" t="str">
        <f t="shared" si="6"/>
        <v>00002032050051180100</v>
      </c>
      <c r="L146" s="138" t="s">
        <v>196</v>
      </c>
    </row>
    <row r="147" spans="1:12" ht="22.5" x14ac:dyDescent="0.2">
      <c r="A147" s="32" t="s">
        <v>107</v>
      </c>
      <c r="B147" s="33" t="s">
        <v>7</v>
      </c>
      <c r="C147" s="34" t="s">
        <v>72</v>
      </c>
      <c r="D147" s="41" t="s">
        <v>191</v>
      </c>
      <c r="E147" s="71" t="s">
        <v>195</v>
      </c>
      <c r="F147" s="72"/>
      <c r="G147" s="53" t="s">
        <v>109</v>
      </c>
      <c r="H147" s="125">
        <v>180000</v>
      </c>
      <c r="I147" s="126">
        <v>180000</v>
      </c>
      <c r="J147" s="27">
        <f t="shared" si="5"/>
        <v>0</v>
      </c>
      <c r="K147" s="38" t="str">
        <f t="shared" si="6"/>
        <v>00002032050051180120</v>
      </c>
      <c r="L147" s="138" t="s">
        <v>197</v>
      </c>
    </row>
    <row r="148" spans="1:12" ht="22.5" x14ac:dyDescent="0.2">
      <c r="A148" s="24" t="s">
        <v>110</v>
      </c>
      <c r="B148" s="23" t="s">
        <v>7</v>
      </c>
      <c r="C148" s="39" t="s">
        <v>72</v>
      </c>
      <c r="D148" s="42" t="s">
        <v>191</v>
      </c>
      <c r="E148" s="81" t="s">
        <v>195</v>
      </c>
      <c r="F148" s="82"/>
      <c r="G148" s="40" t="s">
        <v>111</v>
      </c>
      <c r="H148" s="25">
        <v>139177.43</v>
      </c>
      <c r="I148" s="26">
        <v>139177.43</v>
      </c>
      <c r="J148" s="27">
        <f t="shared" si="5"/>
        <v>0</v>
      </c>
      <c r="K148" s="38" t="str">
        <f t="shared" si="6"/>
        <v>00002032050051180121</v>
      </c>
      <c r="L148" s="28" t="str">
        <f>C148 &amp; D148 &amp;E148 &amp; F148 &amp; G148</f>
        <v>00002032050051180121</v>
      </c>
    </row>
    <row r="149" spans="1:12" ht="33.75" x14ac:dyDescent="0.2">
      <c r="A149" s="24" t="s">
        <v>114</v>
      </c>
      <c r="B149" s="23" t="s">
        <v>7</v>
      </c>
      <c r="C149" s="39" t="s">
        <v>72</v>
      </c>
      <c r="D149" s="42" t="s">
        <v>191</v>
      </c>
      <c r="E149" s="81" t="s">
        <v>195</v>
      </c>
      <c r="F149" s="82"/>
      <c r="G149" s="40" t="s">
        <v>115</v>
      </c>
      <c r="H149" s="25">
        <v>40822.57</v>
      </c>
      <c r="I149" s="26">
        <v>40822.57</v>
      </c>
      <c r="J149" s="27">
        <f t="shared" si="5"/>
        <v>0</v>
      </c>
      <c r="K149" s="38" t="str">
        <f t="shared" si="6"/>
        <v>00002032050051180129</v>
      </c>
      <c r="L149" s="28" t="str">
        <f>C149 &amp; D149 &amp;E149 &amp; F149 &amp; G149</f>
        <v>00002032050051180129</v>
      </c>
    </row>
    <row r="150" spans="1:12" ht="22.5" x14ac:dyDescent="0.2">
      <c r="A150" s="32" t="s">
        <v>124</v>
      </c>
      <c r="B150" s="33" t="s">
        <v>7</v>
      </c>
      <c r="C150" s="34" t="s">
        <v>72</v>
      </c>
      <c r="D150" s="41" t="s">
        <v>191</v>
      </c>
      <c r="E150" s="71" t="s">
        <v>195</v>
      </c>
      <c r="F150" s="72"/>
      <c r="G150" s="53" t="s">
        <v>7</v>
      </c>
      <c r="H150" s="125">
        <v>5000</v>
      </c>
      <c r="I150" s="126">
        <v>5000</v>
      </c>
      <c r="J150" s="27">
        <f t="shared" si="5"/>
        <v>0</v>
      </c>
      <c r="K150" s="38" t="str">
        <f t="shared" si="6"/>
        <v>00002032050051180200</v>
      </c>
      <c r="L150" s="138" t="s">
        <v>198</v>
      </c>
    </row>
    <row r="151" spans="1:12" ht="22.5" x14ac:dyDescent="0.2">
      <c r="A151" s="32" t="s">
        <v>126</v>
      </c>
      <c r="B151" s="33" t="s">
        <v>7</v>
      </c>
      <c r="C151" s="34" t="s">
        <v>72</v>
      </c>
      <c r="D151" s="41" t="s">
        <v>191</v>
      </c>
      <c r="E151" s="71" t="s">
        <v>195</v>
      </c>
      <c r="F151" s="72"/>
      <c r="G151" s="53" t="s">
        <v>128</v>
      </c>
      <c r="H151" s="125">
        <v>5000</v>
      </c>
      <c r="I151" s="126">
        <v>5000</v>
      </c>
      <c r="J151" s="27">
        <f t="shared" si="5"/>
        <v>0</v>
      </c>
      <c r="K151" s="38" t="str">
        <f t="shared" si="6"/>
        <v>00002032050051180240</v>
      </c>
      <c r="L151" s="138" t="s">
        <v>199</v>
      </c>
    </row>
    <row r="152" spans="1:12" ht="22.5" x14ac:dyDescent="0.2">
      <c r="A152" s="24" t="s">
        <v>131</v>
      </c>
      <c r="B152" s="23" t="s">
        <v>7</v>
      </c>
      <c r="C152" s="39" t="s">
        <v>72</v>
      </c>
      <c r="D152" s="42" t="s">
        <v>191</v>
      </c>
      <c r="E152" s="81" t="s">
        <v>195</v>
      </c>
      <c r="F152" s="82"/>
      <c r="G152" s="40" t="s">
        <v>132</v>
      </c>
      <c r="H152" s="25">
        <v>5000</v>
      </c>
      <c r="I152" s="26">
        <v>5000</v>
      </c>
      <c r="J152" s="27">
        <f t="shared" si="5"/>
        <v>0</v>
      </c>
      <c r="K152" s="38" t="str">
        <f t="shared" si="6"/>
        <v>00002032050051180244</v>
      </c>
      <c r="L152" s="28" t="str">
        <f>C152 &amp; D152 &amp;E152 &amp; F152 &amp; G152</f>
        <v>00002032050051180244</v>
      </c>
    </row>
    <row r="153" spans="1:12" ht="22.5" x14ac:dyDescent="0.2">
      <c r="A153" s="32" t="s">
        <v>200</v>
      </c>
      <c r="B153" s="33" t="s">
        <v>7</v>
      </c>
      <c r="C153" s="34" t="s">
        <v>72</v>
      </c>
      <c r="D153" s="41" t="s">
        <v>202</v>
      </c>
      <c r="E153" s="71" t="s">
        <v>96</v>
      </c>
      <c r="F153" s="72"/>
      <c r="G153" s="53" t="s">
        <v>72</v>
      </c>
      <c r="H153" s="125">
        <v>199000</v>
      </c>
      <c r="I153" s="126">
        <v>199000</v>
      </c>
      <c r="J153" s="27">
        <f t="shared" si="5"/>
        <v>0</v>
      </c>
      <c r="K153" s="38" t="str">
        <f t="shared" si="6"/>
        <v>00003000000000000000</v>
      </c>
      <c r="L153" s="138" t="s">
        <v>201</v>
      </c>
    </row>
    <row r="154" spans="1:12" x14ac:dyDescent="0.2">
      <c r="A154" s="32" t="s">
        <v>203</v>
      </c>
      <c r="B154" s="33" t="s">
        <v>7</v>
      </c>
      <c r="C154" s="34" t="s">
        <v>72</v>
      </c>
      <c r="D154" s="41" t="s">
        <v>205</v>
      </c>
      <c r="E154" s="71" t="s">
        <v>96</v>
      </c>
      <c r="F154" s="72"/>
      <c r="G154" s="53" t="s">
        <v>72</v>
      </c>
      <c r="H154" s="125">
        <v>199000</v>
      </c>
      <c r="I154" s="126">
        <v>199000</v>
      </c>
      <c r="J154" s="27">
        <f t="shared" si="5"/>
        <v>0</v>
      </c>
      <c r="K154" s="38" t="str">
        <f t="shared" si="6"/>
        <v>00003100000000000000</v>
      </c>
      <c r="L154" s="138" t="s">
        <v>204</v>
      </c>
    </row>
    <row r="155" spans="1:12" x14ac:dyDescent="0.2">
      <c r="A155" s="32" t="s">
        <v>177</v>
      </c>
      <c r="B155" s="33" t="s">
        <v>7</v>
      </c>
      <c r="C155" s="34" t="s">
        <v>72</v>
      </c>
      <c r="D155" s="41" t="s">
        <v>205</v>
      </c>
      <c r="E155" s="71" t="s">
        <v>179</v>
      </c>
      <c r="F155" s="72"/>
      <c r="G155" s="53" t="s">
        <v>72</v>
      </c>
      <c r="H155" s="125">
        <v>199000</v>
      </c>
      <c r="I155" s="126">
        <v>199000</v>
      </c>
      <c r="J155" s="27">
        <f t="shared" si="5"/>
        <v>0</v>
      </c>
      <c r="K155" s="38" t="str">
        <f t="shared" si="6"/>
        <v>00003102050000000000</v>
      </c>
      <c r="L155" s="138" t="s">
        <v>206</v>
      </c>
    </row>
    <row r="156" spans="1:12" x14ac:dyDescent="0.2">
      <c r="A156" s="32" t="s">
        <v>207</v>
      </c>
      <c r="B156" s="33" t="s">
        <v>7</v>
      </c>
      <c r="C156" s="34" t="s">
        <v>72</v>
      </c>
      <c r="D156" s="41" t="s">
        <v>205</v>
      </c>
      <c r="E156" s="71" t="s">
        <v>209</v>
      </c>
      <c r="F156" s="72"/>
      <c r="G156" s="53" t="s">
        <v>72</v>
      </c>
      <c r="H156" s="125">
        <v>199000</v>
      </c>
      <c r="I156" s="126">
        <v>199000</v>
      </c>
      <c r="J156" s="27">
        <f t="shared" si="5"/>
        <v>0</v>
      </c>
      <c r="K156" s="38" t="str">
        <f t="shared" si="6"/>
        <v>00003102050025110000</v>
      </c>
      <c r="L156" s="138" t="s">
        <v>208</v>
      </c>
    </row>
    <row r="157" spans="1:12" ht="22.5" x14ac:dyDescent="0.2">
      <c r="A157" s="32" t="s">
        <v>124</v>
      </c>
      <c r="B157" s="33" t="s">
        <v>7</v>
      </c>
      <c r="C157" s="34" t="s">
        <v>72</v>
      </c>
      <c r="D157" s="41" t="s">
        <v>205</v>
      </c>
      <c r="E157" s="71" t="s">
        <v>209</v>
      </c>
      <c r="F157" s="72"/>
      <c r="G157" s="53" t="s">
        <v>7</v>
      </c>
      <c r="H157" s="125">
        <v>199000</v>
      </c>
      <c r="I157" s="126">
        <v>199000</v>
      </c>
      <c r="J157" s="27">
        <f t="shared" ref="J157:J220" si="7">H157-I157</f>
        <v>0</v>
      </c>
      <c r="K157" s="38" t="str">
        <f t="shared" ref="K157:K220" si="8">C157 &amp; D157 &amp;E157 &amp; F157 &amp; G157</f>
        <v>00003102050025110200</v>
      </c>
      <c r="L157" s="138" t="s">
        <v>210</v>
      </c>
    </row>
    <row r="158" spans="1:12" ht="22.5" x14ac:dyDescent="0.2">
      <c r="A158" s="32" t="s">
        <v>126</v>
      </c>
      <c r="B158" s="33" t="s">
        <v>7</v>
      </c>
      <c r="C158" s="34" t="s">
        <v>72</v>
      </c>
      <c r="D158" s="41" t="s">
        <v>205</v>
      </c>
      <c r="E158" s="71" t="s">
        <v>209</v>
      </c>
      <c r="F158" s="72"/>
      <c r="G158" s="53" t="s">
        <v>128</v>
      </c>
      <c r="H158" s="125">
        <v>199000</v>
      </c>
      <c r="I158" s="126">
        <v>199000</v>
      </c>
      <c r="J158" s="27">
        <f t="shared" si="7"/>
        <v>0</v>
      </c>
      <c r="K158" s="38" t="str">
        <f t="shared" si="8"/>
        <v>00003102050025110240</v>
      </c>
      <c r="L158" s="138" t="s">
        <v>211</v>
      </c>
    </row>
    <row r="159" spans="1:12" ht="22.5" x14ac:dyDescent="0.2">
      <c r="A159" s="24" t="s">
        <v>131</v>
      </c>
      <c r="B159" s="23" t="s">
        <v>7</v>
      </c>
      <c r="C159" s="39" t="s">
        <v>72</v>
      </c>
      <c r="D159" s="42" t="s">
        <v>205</v>
      </c>
      <c r="E159" s="81" t="s">
        <v>209</v>
      </c>
      <c r="F159" s="82"/>
      <c r="G159" s="40" t="s">
        <v>132</v>
      </c>
      <c r="H159" s="25">
        <v>199000</v>
      </c>
      <c r="I159" s="26">
        <v>199000</v>
      </c>
      <c r="J159" s="27">
        <f t="shared" si="7"/>
        <v>0</v>
      </c>
      <c r="K159" s="38" t="str">
        <f t="shared" si="8"/>
        <v>00003102050025110244</v>
      </c>
      <c r="L159" s="28" t="str">
        <f>C159 &amp; D159 &amp;E159 &amp; F159 &amp; G159</f>
        <v>00003102050025110244</v>
      </c>
    </row>
    <row r="160" spans="1:12" x14ac:dyDescent="0.2">
      <c r="A160" s="32" t="s">
        <v>212</v>
      </c>
      <c r="B160" s="33" t="s">
        <v>7</v>
      </c>
      <c r="C160" s="34" t="s">
        <v>72</v>
      </c>
      <c r="D160" s="41" t="s">
        <v>214</v>
      </c>
      <c r="E160" s="71" t="s">
        <v>96</v>
      </c>
      <c r="F160" s="72"/>
      <c r="G160" s="53" t="s">
        <v>72</v>
      </c>
      <c r="H160" s="125">
        <v>33002300</v>
      </c>
      <c r="I160" s="126">
        <v>32904843.23</v>
      </c>
      <c r="J160" s="27">
        <f t="shared" si="7"/>
        <v>97456.77</v>
      </c>
      <c r="K160" s="38" t="str">
        <f t="shared" si="8"/>
        <v>00004000000000000000</v>
      </c>
      <c r="L160" s="138" t="s">
        <v>213</v>
      </c>
    </row>
    <row r="161" spans="1:12" x14ac:dyDescent="0.2">
      <c r="A161" s="32" t="s">
        <v>215</v>
      </c>
      <c r="B161" s="33" t="s">
        <v>7</v>
      </c>
      <c r="C161" s="34" t="s">
        <v>72</v>
      </c>
      <c r="D161" s="41" t="s">
        <v>217</v>
      </c>
      <c r="E161" s="71" t="s">
        <v>96</v>
      </c>
      <c r="F161" s="72"/>
      <c r="G161" s="53" t="s">
        <v>72</v>
      </c>
      <c r="H161" s="125">
        <v>32580300</v>
      </c>
      <c r="I161" s="126">
        <v>32483211.23</v>
      </c>
      <c r="J161" s="27">
        <f t="shared" si="7"/>
        <v>97088.77</v>
      </c>
      <c r="K161" s="38" t="str">
        <f t="shared" si="8"/>
        <v>00004090000000000000</v>
      </c>
      <c r="L161" s="138" t="s">
        <v>216</v>
      </c>
    </row>
    <row r="162" spans="1:12" ht="22.5" x14ac:dyDescent="0.2">
      <c r="A162" s="32" t="s">
        <v>218</v>
      </c>
      <c r="B162" s="33" t="s">
        <v>7</v>
      </c>
      <c r="C162" s="34" t="s">
        <v>72</v>
      </c>
      <c r="D162" s="41" t="s">
        <v>217</v>
      </c>
      <c r="E162" s="71" t="s">
        <v>220</v>
      </c>
      <c r="F162" s="72"/>
      <c r="G162" s="53" t="s">
        <v>72</v>
      </c>
      <c r="H162" s="125">
        <v>32580300</v>
      </c>
      <c r="I162" s="126">
        <v>32483211.23</v>
      </c>
      <c r="J162" s="27">
        <f t="shared" si="7"/>
        <v>97088.77</v>
      </c>
      <c r="K162" s="38" t="str">
        <f t="shared" si="8"/>
        <v>00004090100000000000</v>
      </c>
      <c r="L162" s="138" t="s">
        <v>219</v>
      </c>
    </row>
    <row r="163" spans="1:12" ht="22.5" x14ac:dyDescent="0.2">
      <c r="A163" s="32" t="s">
        <v>221</v>
      </c>
      <c r="B163" s="33" t="s">
        <v>7</v>
      </c>
      <c r="C163" s="34" t="s">
        <v>72</v>
      </c>
      <c r="D163" s="41" t="s">
        <v>217</v>
      </c>
      <c r="E163" s="71" t="s">
        <v>223</v>
      </c>
      <c r="F163" s="72"/>
      <c r="G163" s="53" t="s">
        <v>72</v>
      </c>
      <c r="H163" s="125">
        <v>3329000</v>
      </c>
      <c r="I163" s="126">
        <v>3232292.76</v>
      </c>
      <c r="J163" s="27">
        <f t="shared" si="7"/>
        <v>96707.24</v>
      </c>
      <c r="K163" s="38" t="str">
        <f t="shared" si="8"/>
        <v>00004090100125160000</v>
      </c>
      <c r="L163" s="138" t="s">
        <v>222</v>
      </c>
    </row>
    <row r="164" spans="1:12" ht="22.5" x14ac:dyDescent="0.2">
      <c r="A164" s="32" t="s">
        <v>124</v>
      </c>
      <c r="B164" s="33" t="s">
        <v>7</v>
      </c>
      <c r="C164" s="34" t="s">
        <v>72</v>
      </c>
      <c r="D164" s="41" t="s">
        <v>217</v>
      </c>
      <c r="E164" s="71" t="s">
        <v>223</v>
      </c>
      <c r="F164" s="72"/>
      <c r="G164" s="53" t="s">
        <v>7</v>
      </c>
      <c r="H164" s="125">
        <v>3329000</v>
      </c>
      <c r="I164" s="126">
        <v>3232292.76</v>
      </c>
      <c r="J164" s="27">
        <f t="shared" si="7"/>
        <v>96707.24</v>
      </c>
      <c r="K164" s="38" t="str">
        <f t="shared" si="8"/>
        <v>00004090100125160200</v>
      </c>
      <c r="L164" s="138" t="s">
        <v>224</v>
      </c>
    </row>
    <row r="165" spans="1:12" ht="22.5" x14ac:dyDescent="0.2">
      <c r="A165" s="32" t="s">
        <v>126</v>
      </c>
      <c r="B165" s="33" t="s">
        <v>7</v>
      </c>
      <c r="C165" s="34" t="s">
        <v>72</v>
      </c>
      <c r="D165" s="41" t="s">
        <v>217</v>
      </c>
      <c r="E165" s="71" t="s">
        <v>223</v>
      </c>
      <c r="F165" s="72"/>
      <c r="G165" s="53" t="s">
        <v>128</v>
      </c>
      <c r="H165" s="125">
        <v>3329000</v>
      </c>
      <c r="I165" s="126">
        <v>3232292.76</v>
      </c>
      <c r="J165" s="27">
        <f t="shared" si="7"/>
        <v>96707.24</v>
      </c>
      <c r="K165" s="38" t="str">
        <f t="shared" si="8"/>
        <v>00004090100125160240</v>
      </c>
      <c r="L165" s="138" t="s">
        <v>225</v>
      </c>
    </row>
    <row r="166" spans="1:12" ht="22.5" x14ac:dyDescent="0.2">
      <c r="A166" s="24" t="s">
        <v>131</v>
      </c>
      <c r="B166" s="23" t="s">
        <v>7</v>
      </c>
      <c r="C166" s="39" t="s">
        <v>72</v>
      </c>
      <c r="D166" s="42" t="s">
        <v>217</v>
      </c>
      <c r="E166" s="81" t="s">
        <v>223</v>
      </c>
      <c r="F166" s="82"/>
      <c r="G166" s="40" t="s">
        <v>132</v>
      </c>
      <c r="H166" s="25">
        <v>3329000</v>
      </c>
      <c r="I166" s="26">
        <v>3232292.76</v>
      </c>
      <c r="J166" s="27">
        <f t="shared" si="7"/>
        <v>96707.24</v>
      </c>
      <c r="K166" s="38" t="str">
        <f t="shared" si="8"/>
        <v>00004090100125160244</v>
      </c>
      <c r="L166" s="28" t="str">
        <f>C166 &amp; D166 &amp;E166 &amp; F166 &amp; G166</f>
        <v>00004090100125160244</v>
      </c>
    </row>
    <row r="167" spans="1:12" ht="45" x14ac:dyDescent="0.2">
      <c r="A167" s="32" t="s">
        <v>226</v>
      </c>
      <c r="B167" s="33" t="s">
        <v>7</v>
      </c>
      <c r="C167" s="34" t="s">
        <v>72</v>
      </c>
      <c r="D167" s="41" t="s">
        <v>217</v>
      </c>
      <c r="E167" s="71" t="s">
        <v>228</v>
      </c>
      <c r="F167" s="72"/>
      <c r="G167" s="53" t="s">
        <v>72</v>
      </c>
      <c r="H167" s="125">
        <v>4776000</v>
      </c>
      <c r="I167" s="126">
        <v>4776000</v>
      </c>
      <c r="J167" s="27">
        <f t="shared" si="7"/>
        <v>0</v>
      </c>
      <c r="K167" s="38" t="str">
        <f t="shared" si="8"/>
        <v>00004090100271520000</v>
      </c>
      <c r="L167" s="138" t="s">
        <v>227</v>
      </c>
    </row>
    <row r="168" spans="1:12" ht="22.5" x14ac:dyDescent="0.2">
      <c r="A168" s="32" t="s">
        <v>124</v>
      </c>
      <c r="B168" s="33" t="s">
        <v>7</v>
      </c>
      <c r="C168" s="34" t="s">
        <v>72</v>
      </c>
      <c r="D168" s="41" t="s">
        <v>217</v>
      </c>
      <c r="E168" s="71" t="s">
        <v>228</v>
      </c>
      <c r="F168" s="72"/>
      <c r="G168" s="53" t="s">
        <v>7</v>
      </c>
      <c r="H168" s="125">
        <v>4776000</v>
      </c>
      <c r="I168" s="126">
        <v>4776000</v>
      </c>
      <c r="J168" s="27">
        <f t="shared" si="7"/>
        <v>0</v>
      </c>
      <c r="K168" s="38" t="str">
        <f t="shared" si="8"/>
        <v>00004090100271520200</v>
      </c>
      <c r="L168" s="138" t="s">
        <v>229</v>
      </c>
    </row>
    <row r="169" spans="1:12" ht="22.5" x14ac:dyDescent="0.2">
      <c r="A169" s="32" t="s">
        <v>126</v>
      </c>
      <c r="B169" s="33" t="s">
        <v>7</v>
      </c>
      <c r="C169" s="34" t="s">
        <v>72</v>
      </c>
      <c r="D169" s="41" t="s">
        <v>217</v>
      </c>
      <c r="E169" s="71" t="s">
        <v>228</v>
      </c>
      <c r="F169" s="72"/>
      <c r="G169" s="53" t="s">
        <v>128</v>
      </c>
      <c r="H169" s="125">
        <v>4776000</v>
      </c>
      <c r="I169" s="126">
        <v>4776000</v>
      </c>
      <c r="J169" s="27">
        <f t="shared" si="7"/>
        <v>0</v>
      </c>
      <c r="K169" s="38" t="str">
        <f t="shared" si="8"/>
        <v>00004090100271520240</v>
      </c>
      <c r="L169" s="138" t="s">
        <v>230</v>
      </c>
    </row>
    <row r="170" spans="1:12" ht="22.5" x14ac:dyDescent="0.2">
      <c r="A170" s="24" t="s">
        <v>131</v>
      </c>
      <c r="B170" s="23" t="s">
        <v>7</v>
      </c>
      <c r="C170" s="39" t="s">
        <v>72</v>
      </c>
      <c r="D170" s="42" t="s">
        <v>217</v>
      </c>
      <c r="E170" s="81" t="s">
        <v>228</v>
      </c>
      <c r="F170" s="82"/>
      <c r="G170" s="40" t="s">
        <v>132</v>
      </c>
      <c r="H170" s="25">
        <v>4776000</v>
      </c>
      <c r="I170" s="26">
        <v>4776000</v>
      </c>
      <c r="J170" s="27">
        <f t="shared" si="7"/>
        <v>0</v>
      </c>
      <c r="K170" s="38" t="str">
        <f t="shared" si="8"/>
        <v>00004090100271520244</v>
      </c>
      <c r="L170" s="28" t="str">
        <f>C170 &amp; D170 &amp;E170 &amp; F170 &amp; G170</f>
        <v>00004090100271520244</v>
      </c>
    </row>
    <row r="171" spans="1:12" ht="33.75" x14ac:dyDescent="0.2">
      <c r="A171" s="32" t="s">
        <v>231</v>
      </c>
      <c r="B171" s="33" t="s">
        <v>7</v>
      </c>
      <c r="C171" s="34" t="s">
        <v>72</v>
      </c>
      <c r="D171" s="41" t="s">
        <v>217</v>
      </c>
      <c r="E171" s="71" t="s">
        <v>233</v>
      </c>
      <c r="F171" s="72"/>
      <c r="G171" s="53" t="s">
        <v>72</v>
      </c>
      <c r="H171" s="125">
        <v>273000</v>
      </c>
      <c r="I171" s="126">
        <v>273000</v>
      </c>
      <c r="J171" s="27">
        <f t="shared" si="7"/>
        <v>0</v>
      </c>
      <c r="K171" s="38" t="str">
        <f t="shared" si="8"/>
        <v>000040901002S5170000</v>
      </c>
      <c r="L171" s="138" t="s">
        <v>232</v>
      </c>
    </row>
    <row r="172" spans="1:12" ht="22.5" x14ac:dyDescent="0.2">
      <c r="A172" s="32" t="s">
        <v>124</v>
      </c>
      <c r="B172" s="33" t="s">
        <v>7</v>
      </c>
      <c r="C172" s="34" t="s">
        <v>72</v>
      </c>
      <c r="D172" s="41" t="s">
        <v>217</v>
      </c>
      <c r="E172" s="71" t="s">
        <v>233</v>
      </c>
      <c r="F172" s="72"/>
      <c r="G172" s="53" t="s">
        <v>7</v>
      </c>
      <c r="H172" s="125">
        <v>273000</v>
      </c>
      <c r="I172" s="126">
        <v>273000</v>
      </c>
      <c r="J172" s="27">
        <f t="shared" si="7"/>
        <v>0</v>
      </c>
      <c r="K172" s="38" t="str">
        <f t="shared" si="8"/>
        <v>000040901002S5170200</v>
      </c>
      <c r="L172" s="138" t="s">
        <v>234</v>
      </c>
    </row>
    <row r="173" spans="1:12" ht="22.5" x14ac:dyDescent="0.2">
      <c r="A173" s="32" t="s">
        <v>126</v>
      </c>
      <c r="B173" s="33" t="s">
        <v>7</v>
      </c>
      <c r="C173" s="34" t="s">
        <v>72</v>
      </c>
      <c r="D173" s="41" t="s">
        <v>217</v>
      </c>
      <c r="E173" s="71" t="s">
        <v>233</v>
      </c>
      <c r="F173" s="72"/>
      <c r="G173" s="53" t="s">
        <v>128</v>
      </c>
      <c r="H173" s="125">
        <v>273000</v>
      </c>
      <c r="I173" s="126">
        <v>273000</v>
      </c>
      <c r="J173" s="27">
        <f t="shared" si="7"/>
        <v>0</v>
      </c>
      <c r="K173" s="38" t="str">
        <f t="shared" si="8"/>
        <v>000040901002S5170240</v>
      </c>
      <c r="L173" s="138" t="s">
        <v>235</v>
      </c>
    </row>
    <row r="174" spans="1:12" ht="22.5" x14ac:dyDescent="0.2">
      <c r="A174" s="24" t="s">
        <v>131</v>
      </c>
      <c r="B174" s="23" t="s">
        <v>7</v>
      </c>
      <c r="C174" s="39" t="s">
        <v>72</v>
      </c>
      <c r="D174" s="42" t="s">
        <v>217</v>
      </c>
      <c r="E174" s="81" t="s">
        <v>233</v>
      </c>
      <c r="F174" s="82"/>
      <c r="G174" s="40" t="s">
        <v>132</v>
      </c>
      <c r="H174" s="25">
        <v>273000</v>
      </c>
      <c r="I174" s="26">
        <v>273000</v>
      </c>
      <c r="J174" s="27">
        <f t="shared" si="7"/>
        <v>0</v>
      </c>
      <c r="K174" s="38" t="str">
        <f t="shared" si="8"/>
        <v>000040901002S5170244</v>
      </c>
      <c r="L174" s="28" t="str">
        <f>C174 &amp; D174 &amp;E174 &amp; F174 &amp; G174</f>
        <v>000040901002S5170244</v>
      </c>
    </row>
    <row r="175" spans="1:12" ht="56.25" x14ac:dyDescent="0.2">
      <c r="A175" s="32" t="s">
        <v>236</v>
      </c>
      <c r="B175" s="33" t="s">
        <v>7</v>
      </c>
      <c r="C175" s="34" t="s">
        <v>72</v>
      </c>
      <c r="D175" s="41" t="s">
        <v>217</v>
      </c>
      <c r="E175" s="71" t="s">
        <v>238</v>
      </c>
      <c r="F175" s="72"/>
      <c r="G175" s="53" t="s">
        <v>72</v>
      </c>
      <c r="H175" s="125">
        <v>23534300</v>
      </c>
      <c r="I175" s="126">
        <v>23534207.870000001</v>
      </c>
      <c r="J175" s="27">
        <f t="shared" si="7"/>
        <v>92.13</v>
      </c>
      <c r="K175" s="38" t="str">
        <f t="shared" si="8"/>
        <v>00004090100371540000</v>
      </c>
      <c r="L175" s="138" t="s">
        <v>237</v>
      </c>
    </row>
    <row r="176" spans="1:12" ht="22.5" x14ac:dyDescent="0.2">
      <c r="A176" s="32" t="s">
        <v>239</v>
      </c>
      <c r="B176" s="33" t="s">
        <v>7</v>
      </c>
      <c r="C176" s="34" t="s">
        <v>72</v>
      </c>
      <c r="D176" s="41" t="s">
        <v>217</v>
      </c>
      <c r="E176" s="71" t="s">
        <v>238</v>
      </c>
      <c r="F176" s="72"/>
      <c r="G176" s="53" t="s">
        <v>241</v>
      </c>
      <c r="H176" s="125">
        <v>23534300</v>
      </c>
      <c r="I176" s="126">
        <v>23534207.870000001</v>
      </c>
      <c r="J176" s="27">
        <f t="shared" si="7"/>
        <v>92.13</v>
      </c>
      <c r="K176" s="38" t="str">
        <f t="shared" si="8"/>
        <v>00004090100371540400</v>
      </c>
      <c r="L176" s="138" t="s">
        <v>240</v>
      </c>
    </row>
    <row r="177" spans="1:12" x14ac:dyDescent="0.2">
      <c r="A177" s="32" t="s">
        <v>242</v>
      </c>
      <c r="B177" s="33" t="s">
        <v>7</v>
      </c>
      <c r="C177" s="34" t="s">
        <v>72</v>
      </c>
      <c r="D177" s="41" t="s">
        <v>217</v>
      </c>
      <c r="E177" s="71" t="s">
        <v>238</v>
      </c>
      <c r="F177" s="72"/>
      <c r="G177" s="53" t="s">
        <v>244</v>
      </c>
      <c r="H177" s="125">
        <v>23534300</v>
      </c>
      <c r="I177" s="126">
        <v>23534207.870000001</v>
      </c>
      <c r="J177" s="27">
        <f t="shared" si="7"/>
        <v>92.13</v>
      </c>
      <c r="K177" s="38" t="str">
        <f t="shared" si="8"/>
        <v>00004090100371540410</v>
      </c>
      <c r="L177" s="138" t="s">
        <v>243</v>
      </c>
    </row>
    <row r="178" spans="1:12" ht="33.75" x14ac:dyDescent="0.2">
      <c r="A178" s="24" t="s">
        <v>245</v>
      </c>
      <c r="B178" s="23" t="s">
        <v>7</v>
      </c>
      <c r="C178" s="39" t="s">
        <v>72</v>
      </c>
      <c r="D178" s="42" t="s">
        <v>217</v>
      </c>
      <c r="E178" s="81" t="s">
        <v>238</v>
      </c>
      <c r="F178" s="82"/>
      <c r="G178" s="40" t="s">
        <v>246</v>
      </c>
      <c r="H178" s="25">
        <v>23534300</v>
      </c>
      <c r="I178" s="26">
        <v>23534207.870000001</v>
      </c>
      <c r="J178" s="27">
        <f t="shared" si="7"/>
        <v>92.13</v>
      </c>
      <c r="K178" s="38" t="str">
        <f t="shared" si="8"/>
        <v>00004090100371540414</v>
      </c>
      <c r="L178" s="28" t="str">
        <f>C178 &amp; D178 &amp;E178 &amp; F178 &amp; G178</f>
        <v>00004090100371540414</v>
      </c>
    </row>
    <row r="179" spans="1:12" ht="33.75" x14ac:dyDescent="0.2">
      <c r="A179" s="32" t="s">
        <v>247</v>
      </c>
      <c r="B179" s="33" t="s">
        <v>7</v>
      </c>
      <c r="C179" s="34" t="s">
        <v>72</v>
      </c>
      <c r="D179" s="41" t="s">
        <v>217</v>
      </c>
      <c r="E179" s="71" t="s">
        <v>249</v>
      </c>
      <c r="F179" s="72"/>
      <c r="G179" s="53" t="s">
        <v>72</v>
      </c>
      <c r="H179" s="125">
        <v>668000</v>
      </c>
      <c r="I179" s="126">
        <v>667710.6</v>
      </c>
      <c r="J179" s="27">
        <f t="shared" si="7"/>
        <v>289.39999999999998</v>
      </c>
      <c r="K179" s="38" t="str">
        <f t="shared" si="8"/>
        <v>000040901003S5340000</v>
      </c>
      <c r="L179" s="138" t="s">
        <v>248</v>
      </c>
    </row>
    <row r="180" spans="1:12" ht="22.5" x14ac:dyDescent="0.2">
      <c r="A180" s="32" t="s">
        <v>239</v>
      </c>
      <c r="B180" s="33" t="s">
        <v>7</v>
      </c>
      <c r="C180" s="34" t="s">
        <v>72</v>
      </c>
      <c r="D180" s="41" t="s">
        <v>217</v>
      </c>
      <c r="E180" s="71" t="s">
        <v>249</v>
      </c>
      <c r="F180" s="72"/>
      <c r="G180" s="53" t="s">
        <v>241</v>
      </c>
      <c r="H180" s="125">
        <v>668000</v>
      </c>
      <c r="I180" s="126">
        <v>667710.6</v>
      </c>
      <c r="J180" s="27">
        <f t="shared" si="7"/>
        <v>289.39999999999998</v>
      </c>
      <c r="K180" s="38" t="str">
        <f t="shared" si="8"/>
        <v>000040901003S5340400</v>
      </c>
      <c r="L180" s="138" t="s">
        <v>250</v>
      </c>
    </row>
    <row r="181" spans="1:12" x14ac:dyDescent="0.2">
      <c r="A181" s="32" t="s">
        <v>242</v>
      </c>
      <c r="B181" s="33" t="s">
        <v>7</v>
      </c>
      <c r="C181" s="34" t="s">
        <v>72</v>
      </c>
      <c r="D181" s="41" t="s">
        <v>217</v>
      </c>
      <c r="E181" s="71" t="s">
        <v>249</v>
      </c>
      <c r="F181" s="72"/>
      <c r="G181" s="53" t="s">
        <v>244</v>
      </c>
      <c r="H181" s="125">
        <v>668000</v>
      </c>
      <c r="I181" s="126">
        <v>667710.6</v>
      </c>
      <c r="J181" s="27">
        <f t="shared" si="7"/>
        <v>289.39999999999998</v>
      </c>
      <c r="K181" s="38" t="str">
        <f t="shared" si="8"/>
        <v>000040901003S5340410</v>
      </c>
      <c r="L181" s="138" t="s">
        <v>251</v>
      </c>
    </row>
    <row r="182" spans="1:12" ht="33.75" x14ac:dyDescent="0.2">
      <c r="A182" s="24" t="s">
        <v>245</v>
      </c>
      <c r="B182" s="23" t="s">
        <v>7</v>
      </c>
      <c r="C182" s="39" t="s">
        <v>72</v>
      </c>
      <c r="D182" s="42" t="s">
        <v>217</v>
      </c>
      <c r="E182" s="81" t="s">
        <v>249</v>
      </c>
      <c r="F182" s="82"/>
      <c r="G182" s="40" t="s">
        <v>246</v>
      </c>
      <c r="H182" s="25">
        <v>668000</v>
      </c>
      <c r="I182" s="26">
        <v>667710.6</v>
      </c>
      <c r="J182" s="27">
        <f t="shared" si="7"/>
        <v>289.39999999999998</v>
      </c>
      <c r="K182" s="38" t="str">
        <f t="shared" si="8"/>
        <v>000040901003S5340414</v>
      </c>
      <c r="L182" s="28" t="str">
        <f>C182 &amp; D182 &amp;E182 &amp; F182 &amp; G182</f>
        <v>000040901003S5340414</v>
      </c>
    </row>
    <row r="183" spans="1:12" x14ac:dyDescent="0.2">
      <c r="A183" s="32" t="s">
        <v>252</v>
      </c>
      <c r="B183" s="33" t="s">
        <v>7</v>
      </c>
      <c r="C183" s="34" t="s">
        <v>72</v>
      </c>
      <c r="D183" s="41" t="s">
        <v>254</v>
      </c>
      <c r="E183" s="71" t="s">
        <v>96</v>
      </c>
      <c r="F183" s="72"/>
      <c r="G183" s="53" t="s">
        <v>72</v>
      </c>
      <c r="H183" s="125">
        <v>422000</v>
      </c>
      <c r="I183" s="126">
        <v>421632</v>
      </c>
      <c r="J183" s="27">
        <f t="shared" si="7"/>
        <v>368</v>
      </c>
      <c r="K183" s="38" t="str">
        <f t="shared" si="8"/>
        <v>00004120000000000000</v>
      </c>
      <c r="L183" s="138" t="s">
        <v>253</v>
      </c>
    </row>
    <row r="184" spans="1:12" x14ac:dyDescent="0.2">
      <c r="A184" s="32" t="s">
        <v>177</v>
      </c>
      <c r="B184" s="33" t="s">
        <v>7</v>
      </c>
      <c r="C184" s="34" t="s">
        <v>72</v>
      </c>
      <c r="D184" s="41" t="s">
        <v>254</v>
      </c>
      <c r="E184" s="71" t="s">
        <v>179</v>
      </c>
      <c r="F184" s="72"/>
      <c r="G184" s="53" t="s">
        <v>72</v>
      </c>
      <c r="H184" s="125">
        <v>422000</v>
      </c>
      <c r="I184" s="126">
        <v>421632</v>
      </c>
      <c r="J184" s="27">
        <f t="shared" si="7"/>
        <v>368</v>
      </c>
      <c r="K184" s="38" t="str">
        <f t="shared" si="8"/>
        <v>00004122050000000000</v>
      </c>
      <c r="L184" s="138" t="s">
        <v>255</v>
      </c>
    </row>
    <row r="185" spans="1:12" x14ac:dyDescent="0.2">
      <c r="A185" s="32" t="s">
        <v>256</v>
      </c>
      <c r="B185" s="33" t="s">
        <v>7</v>
      </c>
      <c r="C185" s="34" t="s">
        <v>72</v>
      </c>
      <c r="D185" s="41" t="s">
        <v>254</v>
      </c>
      <c r="E185" s="71" t="s">
        <v>258</v>
      </c>
      <c r="F185" s="72"/>
      <c r="G185" s="53" t="s">
        <v>72</v>
      </c>
      <c r="H185" s="125">
        <v>422000</v>
      </c>
      <c r="I185" s="126">
        <v>421632</v>
      </c>
      <c r="J185" s="27">
        <f t="shared" si="7"/>
        <v>368</v>
      </c>
      <c r="K185" s="38" t="str">
        <f t="shared" si="8"/>
        <v>00004122050025000000</v>
      </c>
      <c r="L185" s="138" t="s">
        <v>257</v>
      </c>
    </row>
    <row r="186" spans="1:12" x14ac:dyDescent="0.2">
      <c r="A186" s="32" t="s">
        <v>259</v>
      </c>
      <c r="B186" s="33" t="s">
        <v>7</v>
      </c>
      <c r="C186" s="34" t="s">
        <v>72</v>
      </c>
      <c r="D186" s="41" t="s">
        <v>254</v>
      </c>
      <c r="E186" s="71" t="s">
        <v>261</v>
      </c>
      <c r="F186" s="72"/>
      <c r="G186" s="53" t="s">
        <v>72</v>
      </c>
      <c r="H186" s="125">
        <v>422000</v>
      </c>
      <c r="I186" s="126">
        <v>421632</v>
      </c>
      <c r="J186" s="27">
        <f t="shared" si="7"/>
        <v>368</v>
      </c>
      <c r="K186" s="38" t="str">
        <f t="shared" si="8"/>
        <v>00004122050025140000</v>
      </c>
      <c r="L186" s="138" t="s">
        <v>260</v>
      </c>
    </row>
    <row r="187" spans="1:12" ht="22.5" x14ac:dyDescent="0.2">
      <c r="A187" s="32" t="s">
        <v>124</v>
      </c>
      <c r="B187" s="33" t="s">
        <v>7</v>
      </c>
      <c r="C187" s="34" t="s">
        <v>72</v>
      </c>
      <c r="D187" s="41" t="s">
        <v>254</v>
      </c>
      <c r="E187" s="71" t="s">
        <v>261</v>
      </c>
      <c r="F187" s="72"/>
      <c r="G187" s="53" t="s">
        <v>7</v>
      </c>
      <c r="H187" s="125">
        <v>422000</v>
      </c>
      <c r="I187" s="126">
        <v>421632</v>
      </c>
      <c r="J187" s="27">
        <f t="shared" si="7"/>
        <v>368</v>
      </c>
      <c r="K187" s="38" t="str">
        <f t="shared" si="8"/>
        <v>00004122050025140200</v>
      </c>
      <c r="L187" s="138" t="s">
        <v>262</v>
      </c>
    </row>
    <row r="188" spans="1:12" ht="22.5" x14ac:dyDescent="0.2">
      <c r="A188" s="32" t="s">
        <v>126</v>
      </c>
      <c r="B188" s="33" t="s">
        <v>7</v>
      </c>
      <c r="C188" s="34" t="s">
        <v>72</v>
      </c>
      <c r="D188" s="41" t="s">
        <v>254</v>
      </c>
      <c r="E188" s="71" t="s">
        <v>261</v>
      </c>
      <c r="F188" s="72"/>
      <c r="G188" s="53" t="s">
        <v>128</v>
      </c>
      <c r="H188" s="125">
        <v>422000</v>
      </c>
      <c r="I188" s="126">
        <v>421632</v>
      </c>
      <c r="J188" s="27">
        <f t="shared" si="7"/>
        <v>368</v>
      </c>
      <c r="K188" s="38" t="str">
        <f t="shared" si="8"/>
        <v>00004122050025140240</v>
      </c>
      <c r="L188" s="138" t="s">
        <v>263</v>
      </c>
    </row>
    <row r="189" spans="1:12" ht="22.5" x14ac:dyDescent="0.2">
      <c r="A189" s="24" t="s">
        <v>131</v>
      </c>
      <c r="B189" s="23" t="s">
        <v>7</v>
      </c>
      <c r="C189" s="39" t="s">
        <v>72</v>
      </c>
      <c r="D189" s="42" t="s">
        <v>254</v>
      </c>
      <c r="E189" s="81" t="s">
        <v>261</v>
      </c>
      <c r="F189" s="82"/>
      <c r="G189" s="40" t="s">
        <v>132</v>
      </c>
      <c r="H189" s="25">
        <v>422000</v>
      </c>
      <c r="I189" s="26">
        <v>421632</v>
      </c>
      <c r="J189" s="27">
        <f t="shared" si="7"/>
        <v>368</v>
      </c>
      <c r="K189" s="38" t="str">
        <f t="shared" si="8"/>
        <v>00004122050025140244</v>
      </c>
      <c r="L189" s="28" t="str">
        <f>C189 &amp; D189 &amp;E189 &amp; F189 &amp; G189</f>
        <v>00004122050025140244</v>
      </c>
    </row>
    <row r="190" spans="1:12" x14ac:dyDescent="0.2">
      <c r="A190" s="32" t="s">
        <v>264</v>
      </c>
      <c r="B190" s="33" t="s">
        <v>7</v>
      </c>
      <c r="C190" s="34" t="s">
        <v>72</v>
      </c>
      <c r="D190" s="41" t="s">
        <v>266</v>
      </c>
      <c r="E190" s="71" t="s">
        <v>96</v>
      </c>
      <c r="F190" s="72"/>
      <c r="G190" s="53" t="s">
        <v>72</v>
      </c>
      <c r="H190" s="125">
        <v>13127850</v>
      </c>
      <c r="I190" s="126">
        <v>13116053.800000001</v>
      </c>
      <c r="J190" s="27">
        <f t="shared" si="7"/>
        <v>11796.2</v>
      </c>
      <c r="K190" s="38" t="str">
        <f t="shared" si="8"/>
        <v>00005000000000000000</v>
      </c>
      <c r="L190" s="138" t="s">
        <v>265</v>
      </c>
    </row>
    <row r="191" spans="1:12" x14ac:dyDescent="0.2">
      <c r="A191" s="32" t="s">
        <v>267</v>
      </c>
      <c r="B191" s="33" t="s">
        <v>7</v>
      </c>
      <c r="C191" s="34" t="s">
        <v>72</v>
      </c>
      <c r="D191" s="41" t="s">
        <v>269</v>
      </c>
      <c r="E191" s="71" t="s">
        <v>96</v>
      </c>
      <c r="F191" s="72"/>
      <c r="G191" s="53" t="s">
        <v>72</v>
      </c>
      <c r="H191" s="125">
        <v>175000</v>
      </c>
      <c r="I191" s="126">
        <v>174069.56</v>
      </c>
      <c r="J191" s="27">
        <f t="shared" si="7"/>
        <v>930.44</v>
      </c>
      <c r="K191" s="38" t="str">
        <f t="shared" si="8"/>
        <v>00005010000000000000</v>
      </c>
      <c r="L191" s="138" t="s">
        <v>268</v>
      </c>
    </row>
    <row r="192" spans="1:12" ht="22.5" x14ac:dyDescent="0.2">
      <c r="A192" s="32" t="s">
        <v>218</v>
      </c>
      <c r="B192" s="33" t="s">
        <v>7</v>
      </c>
      <c r="C192" s="34" t="s">
        <v>72</v>
      </c>
      <c r="D192" s="41" t="s">
        <v>269</v>
      </c>
      <c r="E192" s="71" t="s">
        <v>220</v>
      </c>
      <c r="F192" s="72"/>
      <c r="G192" s="53" t="s">
        <v>72</v>
      </c>
      <c r="H192" s="125">
        <v>172000</v>
      </c>
      <c r="I192" s="126">
        <v>171122</v>
      </c>
      <c r="J192" s="27">
        <f t="shared" si="7"/>
        <v>878</v>
      </c>
      <c r="K192" s="38" t="str">
        <f t="shared" si="8"/>
        <v>00005010100000000000</v>
      </c>
      <c r="L192" s="138" t="s">
        <v>270</v>
      </c>
    </row>
    <row r="193" spans="1:12" x14ac:dyDescent="0.2">
      <c r="A193" s="32" t="s">
        <v>271</v>
      </c>
      <c r="B193" s="33" t="s">
        <v>7</v>
      </c>
      <c r="C193" s="34" t="s">
        <v>72</v>
      </c>
      <c r="D193" s="41" t="s">
        <v>269</v>
      </c>
      <c r="E193" s="71" t="s">
        <v>273</v>
      </c>
      <c r="F193" s="72"/>
      <c r="G193" s="53" t="s">
        <v>72</v>
      </c>
      <c r="H193" s="125">
        <v>172000</v>
      </c>
      <c r="I193" s="126">
        <v>171122</v>
      </c>
      <c r="J193" s="27">
        <f t="shared" si="7"/>
        <v>878</v>
      </c>
      <c r="K193" s="38" t="str">
        <f t="shared" si="8"/>
        <v>00005010100925180000</v>
      </c>
      <c r="L193" s="138" t="s">
        <v>272</v>
      </c>
    </row>
    <row r="194" spans="1:12" x14ac:dyDescent="0.2">
      <c r="A194" s="32" t="s">
        <v>133</v>
      </c>
      <c r="B194" s="33" t="s">
        <v>7</v>
      </c>
      <c r="C194" s="34" t="s">
        <v>72</v>
      </c>
      <c r="D194" s="41" t="s">
        <v>269</v>
      </c>
      <c r="E194" s="71" t="s">
        <v>273</v>
      </c>
      <c r="F194" s="72"/>
      <c r="G194" s="53" t="s">
        <v>135</v>
      </c>
      <c r="H194" s="125">
        <v>172000</v>
      </c>
      <c r="I194" s="126">
        <v>171122</v>
      </c>
      <c r="J194" s="27">
        <f t="shared" si="7"/>
        <v>878</v>
      </c>
      <c r="K194" s="38" t="str">
        <f t="shared" si="8"/>
        <v>00005010100925180800</v>
      </c>
      <c r="L194" s="138" t="s">
        <v>274</v>
      </c>
    </row>
    <row r="195" spans="1:12" x14ac:dyDescent="0.2">
      <c r="A195" s="32" t="s">
        <v>136</v>
      </c>
      <c r="B195" s="33" t="s">
        <v>7</v>
      </c>
      <c r="C195" s="34" t="s">
        <v>72</v>
      </c>
      <c r="D195" s="41" t="s">
        <v>269</v>
      </c>
      <c r="E195" s="71" t="s">
        <v>273</v>
      </c>
      <c r="F195" s="72"/>
      <c r="G195" s="53" t="s">
        <v>138</v>
      </c>
      <c r="H195" s="125">
        <v>122000</v>
      </c>
      <c r="I195" s="126">
        <v>121122</v>
      </c>
      <c r="J195" s="27">
        <f t="shared" si="7"/>
        <v>878</v>
      </c>
      <c r="K195" s="38" t="str">
        <f t="shared" si="8"/>
        <v>00005010100925180830</v>
      </c>
      <c r="L195" s="138" t="s">
        <v>275</v>
      </c>
    </row>
    <row r="196" spans="1:12" ht="67.5" x14ac:dyDescent="0.2">
      <c r="A196" s="24" t="s">
        <v>139</v>
      </c>
      <c r="B196" s="23" t="s">
        <v>7</v>
      </c>
      <c r="C196" s="39" t="s">
        <v>72</v>
      </c>
      <c r="D196" s="42" t="s">
        <v>269</v>
      </c>
      <c r="E196" s="81" t="s">
        <v>273</v>
      </c>
      <c r="F196" s="82"/>
      <c r="G196" s="40" t="s">
        <v>140</v>
      </c>
      <c r="H196" s="25">
        <v>122000</v>
      </c>
      <c r="I196" s="26">
        <v>121122</v>
      </c>
      <c r="J196" s="27">
        <f t="shared" si="7"/>
        <v>878</v>
      </c>
      <c r="K196" s="38" t="str">
        <f t="shared" si="8"/>
        <v>00005010100925180831</v>
      </c>
      <c r="L196" s="28" t="str">
        <f>C196 &amp; D196 &amp;E196 &amp; F196 &amp; G196</f>
        <v>00005010100925180831</v>
      </c>
    </row>
    <row r="197" spans="1:12" x14ac:dyDescent="0.2">
      <c r="A197" s="32" t="s">
        <v>141</v>
      </c>
      <c r="B197" s="33" t="s">
        <v>7</v>
      </c>
      <c r="C197" s="34" t="s">
        <v>72</v>
      </c>
      <c r="D197" s="41" t="s">
        <v>269</v>
      </c>
      <c r="E197" s="71" t="s">
        <v>273</v>
      </c>
      <c r="F197" s="72"/>
      <c r="G197" s="53" t="s">
        <v>143</v>
      </c>
      <c r="H197" s="125">
        <v>50000</v>
      </c>
      <c r="I197" s="126">
        <v>50000</v>
      </c>
      <c r="J197" s="27">
        <f t="shared" si="7"/>
        <v>0</v>
      </c>
      <c r="K197" s="38" t="str">
        <f t="shared" si="8"/>
        <v>00005010100925180850</v>
      </c>
      <c r="L197" s="138" t="s">
        <v>276</v>
      </c>
    </row>
    <row r="198" spans="1:12" x14ac:dyDescent="0.2">
      <c r="A198" s="24" t="s">
        <v>146</v>
      </c>
      <c r="B198" s="23" t="s">
        <v>7</v>
      </c>
      <c r="C198" s="39" t="s">
        <v>72</v>
      </c>
      <c r="D198" s="42" t="s">
        <v>269</v>
      </c>
      <c r="E198" s="81" t="s">
        <v>273</v>
      </c>
      <c r="F198" s="82"/>
      <c r="G198" s="40" t="s">
        <v>147</v>
      </c>
      <c r="H198" s="25">
        <v>50000</v>
      </c>
      <c r="I198" s="26">
        <v>50000</v>
      </c>
      <c r="J198" s="27">
        <f t="shared" si="7"/>
        <v>0</v>
      </c>
      <c r="K198" s="38" t="str">
        <f t="shared" si="8"/>
        <v>00005010100925180852</v>
      </c>
      <c r="L198" s="28" t="str">
        <f>C198 &amp; D198 &amp;E198 &amp; F198 &amp; G198</f>
        <v>00005010100925180852</v>
      </c>
    </row>
    <row r="199" spans="1:12" x14ac:dyDescent="0.2">
      <c r="A199" s="32" t="s">
        <v>177</v>
      </c>
      <c r="B199" s="33" t="s">
        <v>7</v>
      </c>
      <c r="C199" s="34" t="s">
        <v>72</v>
      </c>
      <c r="D199" s="41" t="s">
        <v>269</v>
      </c>
      <c r="E199" s="71" t="s">
        <v>179</v>
      </c>
      <c r="F199" s="72"/>
      <c r="G199" s="53" t="s">
        <v>72</v>
      </c>
      <c r="H199" s="125">
        <v>3000</v>
      </c>
      <c r="I199" s="126">
        <v>2947.56</v>
      </c>
      <c r="J199" s="27">
        <f t="shared" si="7"/>
        <v>52.44</v>
      </c>
      <c r="K199" s="38" t="str">
        <f t="shared" si="8"/>
        <v>00005012050000000000</v>
      </c>
      <c r="L199" s="138" t="s">
        <v>277</v>
      </c>
    </row>
    <row r="200" spans="1:12" ht="22.5" x14ac:dyDescent="0.2">
      <c r="A200" s="32" t="s">
        <v>278</v>
      </c>
      <c r="B200" s="33" t="s">
        <v>7</v>
      </c>
      <c r="C200" s="34" t="s">
        <v>72</v>
      </c>
      <c r="D200" s="41" t="s">
        <v>269</v>
      </c>
      <c r="E200" s="71" t="s">
        <v>280</v>
      </c>
      <c r="F200" s="72"/>
      <c r="G200" s="53" t="s">
        <v>72</v>
      </c>
      <c r="H200" s="125">
        <v>3000</v>
      </c>
      <c r="I200" s="126">
        <v>2947.56</v>
      </c>
      <c r="J200" s="27">
        <f t="shared" si="7"/>
        <v>52.44</v>
      </c>
      <c r="K200" s="38" t="str">
        <f t="shared" si="8"/>
        <v>00005012050025390000</v>
      </c>
      <c r="L200" s="138" t="s">
        <v>279</v>
      </c>
    </row>
    <row r="201" spans="1:12" ht="22.5" x14ac:dyDescent="0.2">
      <c r="A201" s="32" t="s">
        <v>124</v>
      </c>
      <c r="B201" s="33" t="s">
        <v>7</v>
      </c>
      <c r="C201" s="34" t="s">
        <v>72</v>
      </c>
      <c r="D201" s="41" t="s">
        <v>269</v>
      </c>
      <c r="E201" s="71" t="s">
        <v>280</v>
      </c>
      <c r="F201" s="72"/>
      <c r="G201" s="53" t="s">
        <v>7</v>
      </c>
      <c r="H201" s="125">
        <v>3000</v>
      </c>
      <c r="I201" s="126">
        <v>2947.56</v>
      </c>
      <c r="J201" s="27">
        <f t="shared" si="7"/>
        <v>52.44</v>
      </c>
      <c r="K201" s="38" t="str">
        <f t="shared" si="8"/>
        <v>00005012050025390200</v>
      </c>
      <c r="L201" s="138" t="s">
        <v>281</v>
      </c>
    </row>
    <row r="202" spans="1:12" ht="22.5" x14ac:dyDescent="0.2">
      <c r="A202" s="32" t="s">
        <v>126</v>
      </c>
      <c r="B202" s="33" t="s">
        <v>7</v>
      </c>
      <c r="C202" s="34" t="s">
        <v>72</v>
      </c>
      <c r="D202" s="41" t="s">
        <v>269</v>
      </c>
      <c r="E202" s="71" t="s">
        <v>280</v>
      </c>
      <c r="F202" s="72"/>
      <c r="G202" s="53" t="s">
        <v>128</v>
      </c>
      <c r="H202" s="125">
        <v>3000</v>
      </c>
      <c r="I202" s="126">
        <v>2947.56</v>
      </c>
      <c r="J202" s="27">
        <f t="shared" si="7"/>
        <v>52.44</v>
      </c>
      <c r="K202" s="38" t="str">
        <f t="shared" si="8"/>
        <v>00005012050025390240</v>
      </c>
      <c r="L202" s="138" t="s">
        <v>282</v>
      </c>
    </row>
    <row r="203" spans="1:12" ht="22.5" x14ac:dyDescent="0.2">
      <c r="A203" s="24" t="s">
        <v>131</v>
      </c>
      <c r="B203" s="23" t="s">
        <v>7</v>
      </c>
      <c r="C203" s="39" t="s">
        <v>72</v>
      </c>
      <c r="D203" s="42" t="s">
        <v>269</v>
      </c>
      <c r="E203" s="81" t="s">
        <v>280</v>
      </c>
      <c r="F203" s="82"/>
      <c r="G203" s="40" t="s">
        <v>132</v>
      </c>
      <c r="H203" s="25">
        <v>3000</v>
      </c>
      <c r="I203" s="26">
        <v>2947.56</v>
      </c>
      <c r="J203" s="27">
        <f t="shared" si="7"/>
        <v>52.44</v>
      </c>
      <c r="K203" s="38" t="str">
        <f t="shared" si="8"/>
        <v>00005012050025390244</v>
      </c>
      <c r="L203" s="28" t="str">
        <f>C203 &amp; D203 &amp;E203 &amp; F203 &amp; G203</f>
        <v>00005012050025390244</v>
      </c>
    </row>
    <row r="204" spans="1:12" x14ac:dyDescent="0.2">
      <c r="A204" s="32" t="s">
        <v>283</v>
      </c>
      <c r="B204" s="33" t="s">
        <v>7</v>
      </c>
      <c r="C204" s="34" t="s">
        <v>72</v>
      </c>
      <c r="D204" s="41" t="s">
        <v>285</v>
      </c>
      <c r="E204" s="71" t="s">
        <v>96</v>
      </c>
      <c r="F204" s="72"/>
      <c r="G204" s="53" t="s">
        <v>72</v>
      </c>
      <c r="H204" s="125">
        <v>367500</v>
      </c>
      <c r="I204" s="126">
        <v>367385.83</v>
      </c>
      <c r="J204" s="27">
        <f t="shared" si="7"/>
        <v>114.17</v>
      </c>
      <c r="K204" s="38" t="str">
        <f t="shared" si="8"/>
        <v>00005020000000000000</v>
      </c>
      <c r="L204" s="138" t="s">
        <v>284</v>
      </c>
    </row>
    <row r="205" spans="1:12" ht="22.5" x14ac:dyDescent="0.2">
      <c r="A205" s="32" t="s">
        <v>218</v>
      </c>
      <c r="B205" s="33" t="s">
        <v>7</v>
      </c>
      <c r="C205" s="34" t="s">
        <v>72</v>
      </c>
      <c r="D205" s="41" t="s">
        <v>285</v>
      </c>
      <c r="E205" s="71" t="s">
        <v>220</v>
      </c>
      <c r="F205" s="72"/>
      <c r="G205" s="53" t="s">
        <v>72</v>
      </c>
      <c r="H205" s="125">
        <v>367500</v>
      </c>
      <c r="I205" s="126">
        <v>367385.83</v>
      </c>
      <c r="J205" s="27">
        <f t="shared" si="7"/>
        <v>114.17</v>
      </c>
      <c r="K205" s="38" t="str">
        <f t="shared" si="8"/>
        <v>00005020100000000000</v>
      </c>
      <c r="L205" s="138" t="s">
        <v>286</v>
      </c>
    </row>
    <row r="206" spans="1:12" x14ac:dyDescent="0.2">
      <c r="A206" s="32" t="s">
        <v>287</v>
      </c>
      <c r="B206" s="33" t="s">
        <v>7</v>
      </c>
      <c r="C206" s="34" t="s">
        <v>72</v>
      </c>
      <c r="D206" s="41" t="s">
        <v>285</v>
      </c>
      <c r="E206" s="71" t="s">
        <v>289</v>
      </c>
      <c r="F206" s="72"/>
      <c r="G206" s="53" t="s">
        <v>72</v>
      </c>
      <c r="H206" s="125">
        <v>133000</v>
      </c>
      <c r="I206" s="126">
        <v>132990</v>
      </c>
      <c r="J206" s="27">
        <f t="shared" si="7"/>
        <v>10</v>
      </c>
      <c r="K206" s="38" t="str">
        <f t="shared" si="8"/>
        <v>00005020100425250000</v>
      </c>
      <c r="L206" s="138" t="s">
        <v>288</v>
      </c>
    </row>
    <row r="207" spans="1:12" ht="22.5" x14ac:dyDescent="0.2">
      <c r="A207" s="32" t="s">
        <v>124</v>
      </c>
      <c r="B207" s="33" t="s">
        <v>7</v>
      </c>
      <c r="C207" s="34" t="s">
        <v>72</v>
      </c>
      <c r="D207" s="41" t="s">
        <v>285</v>
      </c>
      <c r="E207" s="71" t="s">
        <v>289</v>
      </c>
      <c r="F207" s="72"/>
      <c r="G207" s="53" t="s">
        <v>7</v>
      </c>
      <c r="H207" s="125">
        <v>133000</v>
      </c>
      <c r="I207" s="126">
        <v>132990</v>
      </c>
      <c r="J207" s="27">
        <f t="shared" si="7"/>
        <v>10</v>
      </c>
      <c r="K207" s="38" t="str">
        <f t="shared" si="8"/>
        <v>00005020100425250200</v>
      </c>
      <c r="L207" s="138" t="s">
        <v>290</v>
      </c>
    </row>
    <row r="208" spans="1:12" ht="22.5" x14ac:dyDescent="0.2">
      <c r="A208" s="32" t="s">
        <v>126</v>
      </c>
      <c r="B208" s="33" t="s">
        <v>7</v>
      </c>
      <c r="C208" s="34" t="s">
        <v>72</v>
      </c>
      <c r="D208" s="41" t="s">
        <v>285</v>
      </c>
      <c r="E208" s="71" t="s">
        <v>289</v>
      </c>
      <c r="F208" s="72"/>
      <c r="G208" s="53" t="s">
        <v>128</v>
      </c>
      <c r="H208" s="125">
        <v>133000</v>
      </c>
      <c r="I208" s="126">
        <v>132990</v>
      </c>
      <c r="J208" s="27">
        <f t="shared" si="7"/>
        <v>10</v>
      </c>
      <c r="K208" s="38" t="str">
        <f t="shared" si="8"/>
        <v>00005020100425250240</v>
      </c>
      <c r="L208" s="138" t="s">
        <v>291</v>
      </c>
    </row>
    <row r="209" spans="1:12" ht="22.5" x14ac:dyDescent="0.2">
      <c r="A209" s="24" t="s">
        <v>131</v>
      </c>
      <c r="B209" s="23" t="s">
        <v>7</v>
      </c>
      <c r="C209" s="39" t="s">
        <v>72</v>
      </c>
      <c r="D209" s="42" t="s">
        <v>285</v>
      </c>
      <c r="E209" s="81" t="s">
        <v>289</v>
      </c>
      <c r="F209" s="82"/>
      <c r="G209" s="40" t="s">
        <v>132</v>
      </c>
      <c r="H209" s="25">
        <v>133000</v>
      </c>
      <c r="I209" s="26">
        <v>132990</v>
      </c>
      <c r="J209" s="27">
        <f t="shared" si="7"/>
        <v>10</v>
      </c>
      <c r="K209" s="38" t="str">
        <f t="shared" si="8"/>
        <v>00005020100425250244</v>
      </c>
      <c r="L209" s="28" t="str">
        <f>C209 &amp; D209 &amp;E209 &amp; F209 &amp; G209</f>
        <v>00005020100425250244</v>
      </c>
    </row>
    <row r="210" spans="1:12" ht="33.75" x14ac:dyDescent="0.2">
      <c r="A210" s="32" t="s">
        <v>292</v>
      </c>
      <c r="B210" s="33" t="s">
        <v>7</v>
      </c>
      <c r="C210" s="34" t="s">
        <v>72</v>
      </c>
      <c r="D210" s="41" t="s">
        <v>285</v>
      </c>
      <c r="E210" s="71" t="s">
        <v>294</v>
      </c>
      <c r="F210" s="72"/>
      <c r="G210" s="53" t="s">
        <v>72</v>
      </c>
      <c r="H210" s="125">
        <v>234500</v>
      </c>
      <c r="I210" s="126">
        <v>234395.83</v>
      </c>
      <c r="J210" s="27">
        <f t="shared" si="7"/>
        <v>104.17</v>
      </c>
      <c r="K210" s="38" t="str">
        <f t="shared" si="8"/>
        <v>00005020100462200000</v>
      </c>
      <c r="L210" s="138" t="s">
        <v>293</v>
      </c>
    </row>
    <row r="211" spans="1:12" x14ac:dyDescent="0.2">
      <c r="A211" s="32" t="s">
        <v>133</v>
      </c>
      <c r="B211" s="33" t="s">
        <v>7</v>
      </c>
      <c r="C211" s="34" t="s">
        <v>72</v>
      </c>
      <c r="D211" s="41" t="s">
        <v>285</v>
      </c>
      <c r="E211" s="71" t="s">
        <v>294</v>
      </c>
      <c r="F211" s="72"/>
      <c r="G211" s="53" t="s">
        <v>135</v>
      </c>
      <c r="H211" s="125">
        <v>234500</v>
      </c>
      <c r="I211" s="126">
        <v>234395.83</v>
      </c>
      <c r="J211" s="27">
        <f t="shared" si="7"/>
        <v>104.17</v>
      </c>
      <c r="K211" s="38" t="str">
        <f t="shared" si="8"/>
        <v>00005020100462200800</v>
      </c>
      <c r="L211" s="138" t="s">
        <v>295</v>
      </c>
    </row>
    <row r="212" spans="1:12" ht="33.75" x14ac:dyDescent="0.2">
      <c r="A212" s="24" t="s">
        <v>296</v>
      </c>
      <c r="B212" s="23" t="s">
        <v>7</v>
      </c>
      <c r="C212" s="39" t="s">
        <v>72</v>
      </c>
      <c r="D212" s="42" t="s">
        <v>285</v>
      </c>
      <c r="E212" s="81" t="s">
        <v>294</v>
      </c>
      <c r="F212" s="82"/>
      <c r="G212" s="40" t="s">
        <v>297</v>
      </c>
      <c r="H212" s="25">
        <v>234500</v>
      </c>
      <c r="I212" s="26">
        <v>234395.83</v>
      </c>
      <c r="J212" s="27">
        <f t="shared" si="7"/>
        <v>104.17</v>
      </c>
      <c r="K212" s="38" t="str">
        <f t="shared" si="8"/>
        <v>00005020100462200810</v>
      </c>
      <c r="L212" s="28" t="str">
        <f>C212 &amp; D212 &amp;E212 &amp; F212 &amp; G212</f>
        <v>00005020100462200810</v>
      </c>
    </row>
    <row r="213" spans="1:12" x14ac:dyDescent="0.2">
      <c r="A213" s="32" t="s">
        <v>298</v>
      </c>
      <c r="B213" s="33" t="s">
        <v>7</v>
      </c>
      <c r="C213" s="34" t="s">
        <v>72</v>
      </c>
      <c r="D213" s="41" t="s">
        <v>300</v>
      </c>
      <c r="E213" s="71" t="s">
        <v>96</v>
      </c>
      <c r="F213" s="72"/>
      <c r="G213" s="53" t="s">
        <v>72</v>
      </c>
      <c r="H213" s="125">
        <v>12585350</v>
      </c>
      <c r="I213" s="126">
        <v>12574598.41</v>
      </c>
      <c r="J213" s="27">
        <f t="shared" si="7"/>
        <v>10751.59</v>
      </c>
      <c r="K213" s="38" t="str">
        <f t="shared" si="8"/>
        <v>00005030000000000000</v>
      </c>
      <c r="L213" s="138" t="s">
        <v>299</v>
      </c>
    </row>
    <row r="214" spans="1:12" ht="22.5" x14ac:dyDescent="0.2">
      <c r="A214" s="32" t="s">
        <v>218</v>
      </c>
      <c r="B214" s="33" t="s">
        <v>7</v>
      </c>
      <c r="C214" s="34" t="s">
        <v>72</v>
      </c>
      <c r="D214" s="41" t="s">
        <v>300</v>
      </c>
      <c r="E214" s="71" t="s">
        <v>220</v>
      </c>
      <c r="F214" s="72"/>
      <c r="G214" s="53" t="s">
        <v>72</v>
      </c>
      <c r="H214" s="125">
        <v>12585350</v>
      </c>
      <c r="I214" s="126">
        <v>12574598.41</v>
      </c>
      <c r="J214" s="27">
        <f t="shared" si="7"/>
        <v>10751.59</v>
      </c>
      <c r="K214" s="38" t="str">
        <f t="shared" si="8"/>
        <v>00005030100000000000</v>
      </c>
      <c r="L214" s="138" t="s">
        <v>301</v>
      </c>
    </row>
    <row r="215" spans="1:12" ht="22.5" x14ac:dyDescent="0.2">
      <c r="A215" s="32" t="s">
        <v>302</v>
      </c>
      <c r="B215" s="33" t="s">
        <v>7</v>
      </c>
      <c r="C215" s="34" t="s">
        <v>72</v>
      </c>
      <c r="D215" s="41" t="s">
        <v>300</v>
      </c>
      <c r="E215" s="71" t="s">
        <v>304</v>
      </c>
      <c r="F215" s="72"/>
      <c r="G215" s="53" t="s">
        <v>72</v>
      </c>
      <c r="H215" s="125">
        <v>9930000</v>
      </c>
      <c r="I215" s="126">
        <v>9929655.3300000001</v>
      </c>
      <c r="J215" s="27">
        <f t="shared" si="7"/>
        <v>344.67</v>
      </c>
      <c r="K215" s="38" t="str">
        <f t="shared" si="8"/>
        <v>00005030100525190000</v>
      </c>
      <c r="L215" s="138" t="s">
        <v>303</v>
      </c>
    </row>
    <row r="216" spans="1:12" ht="22.5" x14ac:dyDescent="0.2">
      <c r="A216" s="32" t="s">
        <v>124</v>
      </c>
      <c r="B216" s="33" t="s">
        <v>7</v>
      </c>
      <c r="C216" s="34" t="s">
        <v>72</v>
      </c>
      <c r="D216" s="41" t="s">
        <v>300</v>
      </c>
      <c r="E216" s="71" t="s">
        <v>304</v>
      </c>
      <c r="F216" s="72"/>
      <c r="G216" s="53" t="s">
        <v>7</v>
      </c>
      <c r="H216" s="125">
        <v>9930000</v>
      </c>
      <c r="I216" s="126">
        <v>9929655.3300000001</v>
      </c>
      <c r="J216" s="27">
        <f t="shared" si="7"/>
        <v>344.67</v>
      </c>
      <c r="K216" s="38" t="str">
        <f t="shared" si="8"/>
        <v>00005030100525190200</v>
      </c>
      <c r="L216" s="138" t="s">
        <v>305</v>
      </c>
    </row>
    <row r="217" spans="1:12" ht="22.5" x14ac:dyDescent="0.2">
      <c r="A217" s="32" t="s">
        <v>126</v>
      </c>
      <c r="B217" s="33" t="s">
        <v>7</v>
      </c>
      <c r="C217" s="34" t="s">
        <v>72</v>
      </c>
      <c r="D217" s="41" t="s">
        <v>300</v>
      </c>
      <c r="E217" s="71" t="s">
        <v>304</v>
      </c>
      <c r="F217" s="72"/>
      <c r="G217" s="53" t="s">
        <v>128</v>
      </c>
      <c r="H217" s="125">
        <v>9930000</v>
      </c>
      <c r="I217" s="126">
        <v>9929655.3300000001</v>
      </c>
      <c r="J217" s="27">
        <f t="shared" si="7"/>
        <v>344.67</v>
      </c>
      <c r="K217" s="38" t="str">
        <f t="shared" si="8"/>
        <v>00005030100525190240</v>
      </c>
      <c r="L217" s="138" t="s">
        <v>306</v>
      </c>
    </row>
    <row r="218" spans="1:12" ht="22.5" x14ac:dyDescent="0.2">
      <c r="A218" s="24" t="s">
        <v>131</v>
      </c>
      <c r="B218" s="23" t="s">
        <v>7</v>
      </c>
      <c r="C218" s="39" t="s">
        <v>72</v>
      </c>
      <c r="D218" s="42" t="s">
        <v>300</v>
      </c>
      <c r="E218" s="81" t="s">
        <v>304</v>
      </c>
      <c r="F218" s="82"/>
      <c r="G218" s="40" t="s">
        <v>132</v>
      </c>
      <c r="H218" s="25">
        <v>9930000</v>
      </c>
      <c r="I218" s="26">
        <v>9929655.3300000001</v>
      </c>
      <c r="J218" s="27">
        <f t="shared" si="7"/>
        <v>344.67</v>
      </c>
      <c r="K218" s="38" t="str">
        <f t="shared" si="8"/>
        <v>00005030100525190244</v>
      </c>
      <c r="L218" s="28" t="str">
        <f>C218 &amp; D218 &amp;E218 &amp; F218 &amp; G218</f>
        <v>00005030100525190244</v>
      </c>
    </row>
    <row r="219" spans="1:12" x14ac:dyDescent="0.2">
      <c r="A219" s="32" t="s">
        <v>307</v>
      </c>
      <c r="B219" s="33" t="s">
        <v>7</v>
      </c>
      <c r="C219" s="34" t="s">
        <v>72</v>
      </c>
      <c r="D219" s="41" t="s">
        <v>300</v>
      </c>
      <c r="E219" s="71" t="s">
        <v>309</v>
      </c>
      <c r="F219" s="72"/>
      <c r="G219" s="53" t="s">
        <v>72</v>
      </c>
      <c r="H219" s="125">
        <v>1642100</v>
      </c>
      <c r="I219" s="126">
        <v>1642034</v>
      </c>
      <c r="J219" s="27">
        <f t="shared" si="7"/>
        <v>66</v>
      </c>
      <c r="K219" s="38" t="str">
        <f t="shared" si="8"/>
        <v>00005030100625210000</v>
      </c>
      <c r="L219" s="138" t="s">
        <v>308</v>
      </c>
    </row>
    <row r="220" spans="1:12" ht="22.5" x14ac:dyDescent="0.2">
      <c r="A220" s="32" t="s">
        <v>124</v>
      </c>
      <c r="B220" s="33" t="s">
        <v>7</v>
      </c>
      <c r="C220" s="34" t="s">
        <v>72</v>
      </c>
      <c r="D220" s="41" t="s">
        <v>300</v>
      </c>
      <c r="E220" s="71" t="s">
        <v>309</v>
      </c>
      <c r="F220" s="72"/>
      <c r="G220" s="53" t="s">
        <v>7</v>
      </c>
      <c r="H220" s="125">
        <v>1642100</v>
      </c>
      <c r="I220" s="126">
        <v>1642034</v>
      </c>
      <c r="J220" s="27">
        <f t="shared" si="7"/>
        <v>66</v>
      </c>
      <c r="K220" s="38" t="str">
        <f t="shared" si="8"/>
        <v>00005030100625210200</v>
      </c>
      <c r="L220" s="138" t="s">
        <v>310</v>
      </c>
    </row>
    <row r="221" spans="1:12" ht="22.5" x14ac:dyDescent="0.2">
      <c r="A221" s="32" t="s">
        <v>126</v>
      </c>
      <c r="B221" s="33" t="s">
        <v>7</v>
      </c>
      <c r="C221" s="34" t="s">
        <v>72</v>
      </c>
      <c r="D221" s="41" t="s">
        <v>300</v>
      </c>
      <c r="E221" s="71" t="s">
        <v>309</v>
      </c>
      <c r="F221" s="72"/>
      <c r="G221" s="53" t="s">
        <v>128</v>
      </c>
      <c r="H221" s="125">
        <v>1642100</v>
      </c>
      <c r="I221" s="126">
        <v>1642034</v>
      </c>
      <c r="J221" s="27">
        <f t="shared" ref="J221:J284" si="9">H221-I221</f>
        <v>66</v>
      </c>
      <c r="K221" s="38" t="str">
        <f t="shared" ref="K221:K284" si="10">C221 &amp; D221 &amp;E221 &amp; F221 &amp; G221</f>
        <v>00005030100625210240</v>
      </c>
      <c r="L221" s="138" t="s">
        <v>311</v>
      </c>
    </row>
    <row r="222" spans="1:12" ht="22.5" x14ac:dyDescent="0.2">
      <c r="A222" s="24" t="s">
        <v>131</v>
      </c>
      <c r="B222" s="23" t="s">
        <v>7</v>
      </c>
      <c r="C222" s="39" t="s">
        <v>72</v>
      </c>
      <c r="D222" s="42" t="s">
        <v>300</v>
      </c>
      <c r="E222" s="81" t="s">
        <v>309</v>
      </c>
      <c r="F222" s="82"/>
      <c r="G222" s="40" t="s">
        <v>132</v>
      </c>
      <c r="H222" s="25">
        <v>1642100</v>
      </c>
      <c r="I222" s="26">
        <v>1642034</v>
      </c>
      <c r="J222" s="27">
        <f t="shared" si="9"/>
        <v>66</v>
      </c>
      <c r="K222" s="38" t="str">
        <f t="shared" si="10"/>
        <v>00005030100625210244</v>
      </c>
      <c r="L222" s="28" t="str">
        <f>C222 &amp; D222 &amp;E222 &amp; F222 &amp; G222</f>
        <v>00005030100625210244</v>
      </c>
    </row>
    <row r="223" spans="1:12" ht="22.5" x14ac:dyDescent="0.2">
      <c r="A223" s="32" t="s">
        <v>312</v>
      </c>
      <c r="B223" s="33" t="s">
        <v>7</v>
      </c>
      <c r="C223" s="34" t="s">
        <v>72</v>
      </c>
      <c r="D223" s="41" t="s">
        <v>300</v>
      </c>
      <c r="E223" s="71" t="s">
        <v>314</v>
      </c>
      <c r="F223" s="72"/>
      <c r="G223" s="53" t="s">
        <v>72</v>
      </c>
      <c r="H223" s="125">
        <v>29000</v>
      </c>
      <c r="I223" s="126">
        <v>28455</v>
      </c>
      <c r="J223" s="27">
        <f t="shared" si="9"/>
        <v>545</v>
      </c>
      <c r="K223" s="38" t="str">
        <f t="shared" si="10"/>
        <v>00005030100725220000</v>
      </c>
      <c r="L223" s="138" t="s">
        <v>313</v>
      </c>
    </row>
    <row r="224" spans="1:12" ht="22.5" x14ac:dyDescent="0.2">
      <c r="A224" s="32" t="s">
        <v>124</v>
      </c>
      <c r="B224" s="33" t="s">
        <v>7</v>
      </c>
      <c r="C224" s="34" t="s">
        <v>72</v>
      </c>
      <c r="D224" s="41" t="s">
        <v>300</v>
      </c>
      <c r="E224" s="71" t="s">
        <v>314</v>
      </c>
      <c r="F224" s="72"/>
      <c r="G224" s="53" t="s">
        <v>7</v>
      </c>
      <c r="H224" s="125">
        <v>29000</v>
      </c>
      <c r="I224" s="126">
        <v>28455</v>
      </c>
      <c r="J224" s="27">
        <f t="shared" si="9"/>
        <v>545</v>
      </c>
      <c r="K224" s="38" t="str">
        <f t="shared" si="10"/>
        <v>00005030100725220200</v>
      </c>
      <c r="L224" s="138" t="s">
        <v>315</v>
      </c>
    </row>
    <row r="225" spans="1:12" ht="22.5" x14ac:dyDescent="0.2">
      <c r="A225" s="32" t="s">
        <v>126</v>
      </c>
      <c r="B225" s="33" t="s">
        <v>7</v>
      </c>
      <c r="C225" s="34" t="s">
        <v>72</v>
      </c>
      <c r="D225" s="41" t="s">
        <v>300</v>
      </c>
      <c r="E225" s="71" t="s">
        <v>314</v>
      </c>
      <c r="F225" s="72"/>
      <c r="G225" s="53" t="s">
        <v>128</v>
      </c>
      <c r="H225" s="125">
        <v>29000</v>
      </c>
      <c r="I225" s="126">
        <v>28455</v>
      </c>
      <c r="J225" s="27">
        <f t="shared" si="9"/>
        <v>545</v>
      </c>
      <c r="K225" s="38" t="str">
        <f t="shared" si="10"/>
        <v>00005030100725220240</v>
      </c>
      <c r="L225" s="138" t="s">
        <v>316</v>
      </c>
    </row>
    <row r="226" spans="1:12" ht="22.5" x14ac:dyDescent="0.2">
      <c r="A226" s="24" t="s">
        <v>131</v>
      </c>
      <c r="B226" s="23" t="s">
        <v>7</v>
      </c>
      <c r="C226" s="39" t="s">
        <v>72</v>
      </c>
      <c r="D226" s="42" t="s">
        <v>300</v>
      </c>
      <c r="E226" s="81" t="s">
        <v>314</v>
      </c>
      <c r="F226" s="82"/>
      <c r="G226" s="40" t="s">
        <v>132</v>
      </c>
      <c r="H226" s="25">
        <v>29000</v>
      </c>
      <c r="I226" s="26">
        <v>28455</v>
      </c>
      <c r="J226" s="27">
        <f t="shared" si="9"/>
        <v>545</v>
      </c>
      <c r="K226" s="38" t="str">
        <f t="shared" si="10"/>
        <v>00005030100725220244</v>
      </c>
      <c r="L226" s="28" t="str">
        <f>C226 &amp; D226 &amp;E226 &amp; F226 &amp; G226</f>
        <v>00005030100725220244</v>
      </c>
    </row>
    <row r="227" spans="1:12" x14ac:dyDescent="0.2">
      <c r="A227" s="32" t="s">
        <v>317</v>
      </c>
      <c r="B227" s="33" t="s">
        <v>7</v>
      </c>
      <c r="C227" s="34" t="s">
        <v>72</v>
      </c>
      <c r="D227" s="41" t="s">
        <v>300</v>
      </c>
      <c r="E227" s="71" t="s">
        <v>319</v>
      </c>
      <c r="F227" s="72"/>
      <c r="G227" s="53" t="s">
        <v>72</v>
      </c>
      <c r="H227" s="125">
        <v>950300</v>
      </c>
      <c r="I227" s="126">
        <v>940504.08</v>
      </c>
      <c r="J227" s="27">
        <f t="shared" si="9"/>
        <v>9795.92</v>
      </c>
      <c r="K227" s="38" t="str">
        <f t="shared" si="10"/>
        <v>00005030100825230000</v>
      </c>
      <c r="L227" s="138" t="s">
        <v>318</v>
      </c>
    </row>
    <row r="228" spans="1:12" ht="22.5" x14ac:dyDescent="0.2">
      <c r="A228" s="32" t="s">
        <v>124</v>
      </c>
      <c r="B228" s="33" t="s">
        <v>7</v>
      </c>
      <c r="C228" s="34" t="s">
        <v>72</v>
      </c>
      <c r="D228" s="41" t="s">
        <v>300</v>
      </c>
      <c r="E228" s="71" t="s">
        <v>319</v>
      </c>
      <c r="F228" s="72"/>
      <c r="G228" s="53" t="s">
        <v>7</v>
      </c>
      <c r="H228" s="125">
        <v>950000</v>
      </c>
      <c r="I228" s="126">
        <v>940204.08</v>
      </c>
      <c r="J228" s="27">
        <f t="shared" si="9"/>
        <v>9795.92</v>
      </c>
      <c r="K228" s="38" t="str">
        <f t="shared" si="10"/>
        <v>00005030100825230200</v>
      </c>
      <c r="L228" s="138" t="s">
        <v>320</v>
      </c>
    </row>
    <row r="229" spans="1:12" ht="22.5" x14ac:dyDescent="0.2">
      <c r="A229" s="32" t="s">
        <v>126</v>
      </c>
      <c r="B229" s="33" t="s">
        <v>7</v>
      </c>
      <c r="C229" s="34" t="s">
        <v>72</v>
      </c>
      <c r="D229" s="41" t="s">
        <v>300</v>
      </c>
      <c r="E229" s="71" t="s">
        <v>319</v>
      </c>
      <c r="F229" s="72"/>
      <c r="G229" s="53" t="s">
        <v>128</v>
      </c>
      <c r="H229" s="125">
        <v>950000</v>
      </c>
      <c r="I229" s="126">
        <v>940204.08</v>
      </c>
      <c r="J229" s="27">
        <f t="shared" si="9"/>
        <v>9795.92</v>
      </c>
      <c r="K229" s="38" t="str">
        <f t="shared" si="10"/>
        <v>00005030100825230240</v>
      </c>
      <c r="L229" s="138" t="s">
        <v>321</v>
      </c>
    </row>
    <row r="230" spans="1:12" ht="22.5" x14ac:dyDescent="0.2">
      <c r="A230" s="24" t="s">
        <v>131</v>
      </c>
      <c r="B230" s="23" t="s">
        <v>7</v>
      </c>
      <c r="C230" s="39" t="s">
        <v>72</v>
      </c>
      <c r="D230" s="42" t="s">
        <v>300</v>
      </c>
      <c r="E230" s="81" t="s">
        <v>319</v>
      </c>
      <c r="F230" s="82"/>
      <c r="G230" s="40" t="s">
        <v>132</v>
      </c>
      <c r="H230" s="25">
        <v>950000</v>
      </c>
      <c r="I230" s="26">
        <v>940204.08</v>
      </c>
      <c r="J230" s="27">
        <f t="shared" si="9"/>
        <v>9795.92</v>
      </c>
      <c r="K230" s="38" t="str">
        <f t="shared" si="10"/>
        <v>00005030100825230244</v>
      </c>
      <c r="L230" s="28" t="str">
        <f>C230 &amp; D230 &amp;E230 &amp; F230 &amp; G230</f>
        <v>00005030100825230244</v>
      </c>
    </row>
    <row r="231" spans="1:12" x14ac:dyDescent="0.2">
      <c r="A231" s="32" t="s">
        <v>133</v>
      </c>
      <c r="B231" s="33" t="s">
        <v>7</v>
      </c>
      <c r="C231" s="34" t="s">
        <v>72</v>
      </c>
      <c r="D231" s="41" t="s">
        <v>300</v>
      </c>
      <c r="E231" s="71" t="s">
        <v>319</v>
      </c>
      <c r="F231" s="72"/>
      <c r="G231" s="53" t="s">
        <v>135</v>
      </c>
      <c r="H231" s="125">
        <v>300</v>
      </c>
      <c r="I231" s="126">
        <v>300</v>
      </c>
      <c r="J231" s="27">
        <f t="shared" si="9"/>
        <v>0</v>
      </c>
      <c r="K231" s="38" t="str">
        <f t="shared" si="10"/>
        <v>00005030100825230800</v>
      </c>
      <c r="L231" s="138" t="s">
        <v>322</v>
      </c>
    </row>
    <row r="232" spans="1:12" x14ac:dyDescent="0.2">
      <c r="A232" s="32" t="s">
        <v>141</v>
      </c>
      <c r="B232" s="33" t="s">
        <v>7</v>
      </c>
      <c r="C232" s="34" t="s">
        <v>72</v>
      </c>
      <c r="D232" s="41" t="s">
        <v>300</v>
      </c>
      <c r="E232" s="71" t="s">
        <v>319</v>
      </c>
      <c r="F232" s="72"/>
      <c r="G232" s="53" t="s">
        <v>143</v>
      </c>
      <c r="H232" s="125">
        <v>300</v>
      </c>
      <c r="I232" s="126">
        <v>300</v>
      </c>
      <c r="J232" s="27">
        <f t="shared" si="9"/>
        <v>0</v>
      </c>
      <c r="K232" s="38" t="str">
        <f t="shared" si="10"/>
        <v>00005030100825230850</v>
      </c>
      <c r="L232" s="138" t="s">
        <v>323</v>
      </c>
    </row>
    <row r="233" spans="1:12" x14ac:dyDescent="0.2">
      <c r="A233" s="24" t="s">
        <v>146</v>
      </c>
      <c r="B233" s="23" t="s">
        <v>7</v>
      </c>
      <c r="C233" s="39" t="s">
        <v>72</v>
      </c>
      <c r="D233" s="42" t="s">
        <v>300</v>
      </c>
      <c r="E233" s="81" t="s">
        <v>319</v>
      </c>
      <c r="F233" s="82"/>
      <c r="G233" s="40" t="s">
        <v>147</v>
      </c>
      <c r="H233" s="25">
        <v>300</v>
      </c>
      <c r="I233" s="26">
        <v>300</v>
      </c>
      <c r="J233" s="27">
        <f t="shared" si="9"/>
        <v>0</v>
      </c>
      <c r="K233" s="38" t="str">
        <f t="shared" si="10"/>
        <v>00005030100825230852</v>
      </c>
      <c r="L233" s="28" t="str">
        <f>C233 &amp; D233 &amp;E233 &amp; F233 &amp; G233</f>
        <v>00005030100825230852</v>
      </c>
    </row>
    <row r="234" spans="1:12" ht="33.75" x14ac:dyDescent="0.2">
      <c r="A234" s="32" t="s">
        <v>324</v>
      </c>
      <c r="B234" s="33" t="s">
        <v>7</v>
      </c>
      <c r="C234" s="34" t="s">
        <v>72</v>
      </c>
      <c r="D234" s="41" t="s">
        <v>300</v>
      </c>
      <c r="E234" s="71" t="s">
        <v>326</v>
      </c>
      <c r="F234" s="72"/>
      <c r="G234" s="53" t="s">
        <v>72</v>
      </c>
      <c r="H234" s="125">
        <v>28950</v>
      </c>
      <c r="I234" s="126">
        <v>28950</v>
      </c>
      <c r="J234" s="27">
        <f t="shared" si="9"/>
        <v>0</v>
      </c>
      <c r="K234" s="38" t="str">
        <f t="shared" si="10"/>
        <v>00005030100872090000</v>
      </c>
      <c r="L234" s="138" t="s">
        <v>325</v>
      </c>
    </row>
    <row r="235" spans="1:12" ht="22.5" x14ac:dyDescent="0.2">
      <c r="A235" s="32" t="s">
        <v>124</v>
      </c>
      <c r="B235" s="33" t="s">
        <v>7</v>
      </c>
      <c r="C235" s="34" t="s">
        <v>72</v>
      </c>
      <c r="D235" s="41" t="s">
        <v>300</v>
      </c>
      <c r="E235" s="71" t="s">
        <v>326</v>
      </c>
      <c r="F235" s="72"/>
      <c r="G235" s="53" t="s">
        <v>7</v>
      </c>
      <c r="H235" s="125">
        <v>28950</v>
      </c>
      <c r="I235" s="126">
        <v>28950</v>
      </c>
      <c r="J235" s="27">
        <f t="shared" si="9"/>
        <v>0</v>
      </c>
      <c r="K235" s="38" t="str">
        <f t="shared" si="10"/>
        <v>00005030100872090200</v>
      </c>
      <c r="L235" s="138" t="s">
        <v>327</v>
      </c>
    </row>
    <row r="236" spans="1:12" ht="22.5" x14ac:dyDescent="0.2">
      <c r="A236" s="32" t="s">
        <v>126</v>
      </c>
      <c r="B236" s="33" t="s">
        <v>7</v>
      </c>
      <c r="C236" s="34" t="s">
        <v>72</v>
      </c>
      <c r="D236" s="41" t="s">
        <v>300</v>
      </c>
      <c r="E236" s="71" t="s">
        <v>326</v>
      </c>
      <c r="F236" s="72"/>
      <c r="G236" s="53" t="s">
        <v>128</v>
      </c>
      <c r="H236" s="125">
        <v>28950</v>
      </c>
      <c r="I236" s="126">
        <v>28950</v>
      </c>
      <c r="J236" s="27">
        <f t="shared" si="9"/>
        <v>0</v>
      </c>
      <c r="K236" s="38" t="str">
        <f t="shared" si="10"/>
        <v>00005030100872090240</v>
      </c>
      <c r="L236" s="138" t="s">
        <v>328</v>
      </c>
    </row>
    <row r="237" spans="1:12" ht="22.5" x14ac:dyDescent="0.2">
      <c r="A237" s="24" t="s">
        <v>131</v>
      </c>
      <c r="B237" s="23" t="s">
        <v>7</v>
      </c>
      <c r="C237" s="39" t="s">
        <v>72</v>
      </c>
      <c r="D237" s="42" t="s">
        <v>300</v>
      </c>
      <c r="E237" s="81" t="s">
        <v>326</v>
      </c>
      <c r="F237" s="82"/>
      <c r="G237" s="40" t="s">
        <v>132</v>
      </c>
      <c r="H237" s="25">
        <v>28950</v>
      </c>
      <c r="I237" s="26">
        <v>28950</v>
      </c>
      <c r="J237" s="27">
        <f t="shared" si="9"/>
        <v>0</v>
      </c>
      <c r="K237" s="38" t="str">
        <f t="shared" si="10"/>
        <v>00005030100872090244</v>
      </c>
      <c r="L237" s="28" t="str">
        <f>C237 &amp; D237 &amp;E237 &amp; F237 &amp; G237</f>
        <v>00005030100872090244</v>
      </c>
    </row>
    <row r="238" spans="1:12" ht="22.5" x14ac:dyDescent="0.2">
      <c r="A238" s="32" t="s">
        <v>329</v>
      </c>
      <c r="B238" s="33" t="s">
        <v>7</v>
      </c>
      <c r="C238" s="34" t="s">
        <v>72</v>
      </c>
      <c r="D238" s="41" t="s">
        <v>300</v>
      </c>
      <c r="E238" s="71" t="s">
        <v>331</v>
      </c>
      <c r="F238" s="72"/>
      <c r="G238" s="53" t="s">
        <v>72</v>
      </c>
      <c r="H238" s="125">
        <v>5000</v>
      </c>
      <c r="I238" s="126">
        <v>5000</v>
      </c>
      <c r="J238" s="27">
        <f t="shared" si="9"/>
        <v>0</v>
      </c>
      <c r="K238" s="38" t="str">
        <f t="shared" si="10"/>
        <v>000050301008S5230000</v>
      </c>
      <c r="L238" s="138" t="s">
        <v>330</v>
      </c>
    </row>
    <row r="239" spans="1:12" ht="22.5" x14ac:dyDescent="0.2">
      <c r="A239" s="32" t="s">
        <v>124</v>
      </c>
      <c r="B239" s="33" t="s">
        <v>7</v>
      </c>
      <c r="C239" s="34" t="s">
        <v>72</v>
      </c>
      <c r="D239" s="41" t="s">
        <v>300</v>
      </c>
      <c r="E239" s="71" t="s">
        <v>331</v>
      </c>
      <c r="F239" s="72"/>
      <c r="G239" s="53" t="s">
        <v>7</v>
      </c>
      <c r="H239" s="125">
        <v>5000</v>
      </c>
      <c r="I239" s="126">
        <v>5000</v>
      </c>
      <c r="J239" s="27">
        <f t="shared" si="9"/>
        <v>0</v>
      </c>
      <c r="K239" s="38" t="str">
        <f t="shared" si="10"/>
        <v>000050301008S5230200</v>
      </c>
      <c r="L239" s="138" t="s">
        <v>332</v>
      </c>
    </row>
    <row r="240" spans="1:12" ht="22.5" x14ac:dyDescent="0.2">
      <c r="A240" s="32" t="s">
        <v>126</v>
      </c>
      <c r="B240" s="33" t="s">
        <v>7</v>
      </c>
      <c r="C240" s="34" t="s">
        <v>72</v>
      </c>
      <c r="D240" s="41" t="s">
        <v>300</v>
      </c>
      <c r="E240" s="71" t="s">
        <v>331</v>
      </c>
      <c r="F240" s="72"/>
      <c r="G240" s="53" t="s">
        <v>128</v>
      </c>
      <c r="H240" s="125">
        <v>5000</v>
      </c>
      <c r="I240" s="126">
        <v>5000</v>
      </c>
      <c r="J240" s="27">
        <f t="shared" si="9"/>
        <v>0</v>
      </c>
      <c r="K240" s="38" t="str">
        <f t="shared" si="10"/>
        <v>000050301008S5230240</v>
      </c>
      <c r="L240" s="138" t="s">
        <v>333</v>
      </c>
    </row>
    <row r="241" spans="1:12" ht="22.5" x14ac:dyDescent="0.2">
      <c r="A241" s="24" t="s">
        <v>131</v>
      </c>
      <c r="B241" s="23" t="s">
        <v>7</v>
      </c>
      <c r="C241" s="39" t="s">
        <v>72</v>
      </c>
      <c r="D241" s="42" t="s">
        <v>300</v>
      </c>
      <c r="E241" s="81" t="s">
        <v>331</v>
      </c>
      <c r="F241" s="82"/>
      <c r="G241" s="40" t="s">
        <v>132</v>
      </c>
      <c r="H241" s="25">
        <v>5000</v>
      </c>
      <c r="I241" s="26">
        <v>5000</v>
      </c>
      <c r="J241" s="27">
        <f t="shared" si="9"/>
        <v>0</v>
      </c>
      <c r="K241" s="38" t="str">
        <f t="shared" si="10"/>
        <v>000050301008S5230244</v>
      </c>
      <c r="L241" s="28" t="str">
        <f>C241 &amp; D241 &amp;E241 &amp; F241 &amp; G241</f>
        <v>000050301008S5230244</v>
      </c>
    </row>
    <row r="242" spans="1:12" x14ac:dyDescent="0.2">
      <c r="A242" s="32" t="s">
        <v>334</v>
      </c>
      <c r="B242" s="33" t="s">
        <v>7</v>
      </c>
      <c r="C242" s="34" t="s">
        <v>72</v>
      </c>
      <c r="D242" s="41" t="s">
        <v>336</v>
      </c>
      <c r="E242" s="71" t="s">
        <v>96</v>
      </c>
      <c r="F242" s="72"/>
      <c r="G242" s="53" t="s">
        <v>72</v>
      </c>
      <c r="H242" s="125">
        <v>47500</v>
      </c>
      <c r="I242" s="126">
        <v>47437.1</v>
      </c>
      <c r="J242" s="27">
        <f t="shared" si="9"/>
        <v>62.9</v>
      </c>
      <c r="K242" s="38" t="str">
        <f t="shared" si="10"/>
        <v>00007000000000000000</v>
      </c>
      <c r="L242" s="138" t="s">
        <v>335</v>
      </c>
    </row>
    <row r="243" spans="1:12" x14ac:dyDescent="0.2">
      <c r="A243" s="32" t="s">
        <v>337</v>
      </c>
      <c r="B243" s="33" t="s">
        <v>7</v>
      </c>
      <c r="C243" s="34" t="s">
        <v>72</v>
      </c>
      <c r="D243" s="41" t="s">
        <v>339</v>
      </c>
      <c r="E243" s="71" t="s">
        <v>96</v>
      </c>
      <c r="F243" s="72"/>
      <c r="G243" s="53" t="s">
        <v>72</v>
      </c>
      <c r="H243" s="125">
        <v>28500</v>
      </c>
      <c r="I243" s="126">
        <v>28437.1</v>
      </c>
      <c r="J243" s="27">
        <f t="shared" si="9"/>
        <v>62.9</v>
      </c>
      <c r="K243" s="38" t="str">
        <f t="shared" si="10"/>
        <v>00007070000000000000</v>
      </c>
      <c r="L243" s="138" t="s">
        <v>338</v>
      </c>
    </row>
    <row r="244" spans="1:12" x14ac:dyDescent="0.2">
      <c r="A244" s="32" t="s">
        <v>177</v>
      </c>
      <c r="B244" s="33" t="s">
        <v>7</v>
      </c>
      <c r="C244" s="34" t="s">
        <v>72</v>
      </c>
      <c r="D244" s="41" t="s">
        <v>339</v>
      </c>
      <c r="E244" s="71" t="s">
        <v>179</v>
      </c>
      <c r="F244" s="72"/>
      <c r="G244" s="53" t="s">
        <v>72</v>
      </c>
      <c r="H244" s="125">
        <v>28500</v>
      </c>
      <c r="I244" s="126">
        <v>28437.1</v>
      </c>
      <c r="J244" s="27">
        <f t="shared" si="9"/>
        <v>62.9</v>
      </c>
      <c r="K244" s="38" t="str">
        <f t="shared" si="10"/>
        <v>00007072050000000000</v>
      </c>
      <c r="L244" s="138" t="s">
        <v>340</v>
      </c>
    </row>
    <row r="245" spans="1:12" x14ac:dyDescent="0.2">
      <c r="A245" s="32" t="s">
        <v>256</v>
      </c>
      <c r="B245" s="33" t="s">
        <v>7</v>
      </c>
      <c r="C245" s="34" t="s">
        <v>72</v>
      </c>
      <c r="D245" s="41" t="s">
        <v>339</v>
      </c>
      <c r="E245" s="71" t="s">
        <v>258</v>
      </c>
      <c r="F245" s="72"/>
      <c r="G245" s="53" t="s">
        <v>72</v>
      </c>
      <c r="H245" s="125">
        <v>28500</v>
      </c>
      <c r="I245" s="126">
        <v>28437.1</v>
      </c>
      <c r="J245" s="27">
        <f t="shared" si="9"/>
        <v>62.9</v>
      </c>
      <c r="K245" s="38" t="str">
        <f t="shared" si="10"/>
        <v>00007072050025000000</v>
      </c>
      <c r="L245" s="138" t="s">
        <v>341</v>
      </c>
    </row>
    <row r="246" spans="1:12" x14ac:dyDescent="0.2">
      <c r="A246" s="32" t="s">
        <v>342</v>
      </c>
      <c r="B246" s="33" t="s">
        <v>7</v>
      </c>
      <c r="C246" s="34" t="s">
        <v>72</v>
      </c>
      <c r="D246" s="41" t="s">
        <v>339</v>
      </c>
      <c r="E246" s="71" t="s">
        <v>344</v>
      </c>
      <c r="F246" s="72"/>
      <c r="G246" s="53" t="s">
        <v>72</v>
      </c>
      <c r="H246" s="125">
        <v>28500</v>
      </c>
      <c r="I246" s="126">
        <v>28437.1</v>
      </c>
      <c r="J246" s="27">
        <f t="shared" si="9"/>
        <v>62.9</v>
      </c>
      <c r="K246" s="38" t="str">
        <f t="shared" si="10"/>
        <v>00007072050025090000</v>
      </c>
      <c r="L246" s="138" t="s">
        <v>343</v>
      </c>
    </row>
    <row r="247" spans="1:12" ht="22.5" x14ac:dyDescent="0.2">
      <c r="A247" s="32" t="s">
        <v>124</v>
      </c>
      <c r="B247" s="33" t="s">
        <v>7</v>
      </c>
      <c r="C247" s="34" t="s">
        <v>72</v>
      </c>
      <c r="D247" s="41" t="s">
        <v>339</v>
      </c>
      <c r="E247" s="71" t="s">
        <v>344</v>
      </c>
      <c r="F247" s="72"/>
      <c r="G247" s="53" t="s">
        <v>7</v>
      </c>
      <c r="H247" s="125">
        <v>28500</v>
      </c>
      <c r="I247" s="126">
        <v>28437.1</v>
      </c>
      <c r="J247" s="27">
        <f t="shared" si="9"/>
        <v>62.9</v>
      </c>
      <c r="K247" s="38" t="str">
        <f t="shared" si="10"/>
        <v>00007072050025090200</v>
      </c>
      <c r="L247" s="138" t="s">
        <v>345</v>
      </c>
    </row>
    <row r="248" spans="1:12" ht="22.5" x14ac:dyDescent="0.2">
      <c r="A248" s="32" t="s">
        <v>126</v>
      </c>
      <c r="B248" s="33" t="s">
        <v>7</v>
      </c>
      <c r="C248" s="34" t="s">
        <v>72</v>
      </c>
      <c r="D248" s="41" t="s">
        <v>339</v>
      </c>
      <c r="E248" s="71" t="s">
        <v>344</v>
      </c>
      <c r="F248" s="72"/>
      <c r="G248" s="53" t="s">
        <v>128</v>
      </c>
      <c r="H248" s="125">
        <v>28500</v>
      </c>
      <c r="I248" s="126">
        <v>28437.1</v>
      </c>
      <c r="J248" s="27">
        <f t="shared" si="9"/>
        <v>62.9</v>
      </c>
      <c r="K248" s="38" t="str">
        <f t="shared" si="10"/>
        <v>00007072050025090240</v>
      </c>
      <c r="L248" s="138" t="s">
        <v>346</v>
      </c>
    </row>
    <row r="249" spans="1:12" ht="22.5" x14ac:dyDescent="0.2">
      <c r="A249" s="24" t="s">
        <v>131</v>
      </c>
      <c r="B249" s="23" t="s">
        <v>7</v>
      </c>
      <c r="C249" s="39" t="s">
        <v>72</v>
      </c>
      <c r="D249" s="42" t="s">
        <v>339</v>
      </c>
      <c r="E249" s="81" t="s">
        <v>344</v>
      </c>
      <c r="F249" s="82"/>
      <c r="G249" s="40" t="s">
        <v>132</v>
      </c>
      <c r="H249" s="25">
        <v>28500</v>
      </c>
      <c r="I249" s="26">
        <v>28437.1</v>
      </c>
      <c r="J249" s="27">
        <f t="shared" si="9"/>
        <v>62.9</v>
      </c>
      <c r="K249" s="38" t="str">
        <f t="shared" si="10"/>
        <v>00007072050025090244</v>
      </c>
      <c r="L249" s="28" t="str">
        <f>C249 &amp; D249 &amp;E249 &amp; F249 &amp; G249</f>
        <v>00007072050025090244</v>
      </c>
    </row>
    <row r="250" spans="1:12" x14ac:dyDescent="0.2">
      <c r="A250" s="32" t="s">
        <v>347</v>
      </c>
      <c r="B250" s="33" t="s">
        <v>7</v>
      </c>
      <c r="C250" s="34" t="s">
        <v>72</v>
      </c>
      <c r="D250" s="41" t="s">
        <v>349</v>
      </c>
      <c r="E250" s="71" t="s">
        <v>96</v>
      </c>
      <c r="F250" s="72"/>
      <c r="G250" s="53" t="s">
        <v>72</v>
      </c>
      <c r="H250" s="125">
        <v>19000</v>
      </c>
      <c r="I250" s="126">
        <v>19000</v>
      </c>
      <c r="J250" s="27">
        <f t="shared" si="9"/>
        <v>0</v>
      </c>
      <c r="K250" s="38" t="str">
        <f t="shared" si="10"/>
        <v>00007090000000000000</v>
      </c>
      <c r="L250" s="138" t="s">
        <v>348</v>
      </c>
    </row>
    <row r="251" spans="1:12" x14ac:dyDescent="0.2">
      <c r="A251" s="32" t="s">
        <v>177</v>
      </c>
      <c r="B251" s="33" t="s">
        <v>7</v>
      </c>
      <c r="C251" s="34" t="s">
        <v>72</v>
      </c>
      <c r="D251" s="41" t="s">
        <v>349</v>
      </c>
      <c r="E251" s="71" t="s">
        <v>179</v>
      </c>
      <c r="F251" s="72"/>
      <c r="G251" s="53" t="s">
        <v>72</v>
      </c>
      <c r="H251" s="125">
        <v>5000</v>
      </c>
      <c r="I251" s="126">
        <v>5000</v>
      </c>
      <c r="J251" s="27">
        <f t="shared" si="9"/>
        <v>0</v>
      </c>
      <c r="K251" s="38" t="str">
        <f t="shared" si="10"/>
        <v>00007092050000000000</v>
      </c>
      <c r="L251" s="138" t="s">
        <v>350</v>
      </c>
    </row>
    <row r="252" spans="1:12" ht="22.5" x14ac:dyDescent="0.2">
      <c r="A252" s="32" t="s">
        <v>351</v>
      </c>
      <c r="B252" s="33" t="s">
        <v>7</v>
      </c>
      <c r="C252" s="34" t="s">
        <v>72</v>
      </c>
      <c r="D252" s="41" t="s">
        <v>349</v>
      </c>
      <c r="E252" s="71" t="s">
        <v>353</v>
      </c>
      <c r="F252" s="72"/>
      <c r="G252" s="53" t="s">
        <v>72</v>
      </c>
      <c r="H252" s="125">
        <v>500</v>
      </c>
      <c r="I252" s="126">
        <v>500</v>
      </c>
      <c r="J252" s="27">
        <f t="shared" si="9"/>
        <v>0</v>
      </c>
      <c r="K252" s="38" t="str">
        <f t="shared" si="10"/>
        <v>00007092050025370000</v>
      </c>
      <c r="L252" s="138" t="s">
        <v>352</v>
      </c>
    </row>
    <row r="253" spans="1:12" ht="22.5" x14ac:dyDescent="0.2">
      <c r="A253" s="32" t="s">
        <v>124</v>
      </c>
      <c r="B253" s="33" t="s">
        <v>7</v>
      </c>
      <c r="C253" s="34" t="s">
        <v>72</v>
      </c>
      <c r="D253" s="41" t="s">
        <v>349</v>
      </c>
      <c r="E253" s="71" t="s">
        <v>353</v>
      </c>
      <c r="F253" s="72"/>
      <c r="G253" s="53" t="s">
        <v>7</v>
      </c>
      <c r="H253" s="125">
        <v>500</v>
      </c>
      <c r="I253" s="126">
        <v>500</v>
      </c>
      <c r="J253" s="27">
        <f t="shared" si="9"/>
        <v>0</v>
      </c>
      <c r="K253" s="38" t="str">
        <f t="shared" si="10"/>
        <v>00007092050025370200</v>
      </c>
      <c r="L253" s="138" t="s">
        <v>354</v>
      </c>
    </row>
    <row r="254" spans="1:12" ht="22.5" x14ac:dyDescent="0.2">
      <c r="A254" s="32" t="s">
        <v>126</v>
      </c>
      <c r="B254" s="33" t="s">
        <v>7</v>
      </c>
      <c r="C254" s="34" t="s">
        <v>72</v>
      </c>
      <c r="D254" s="41" t="s">
        <v>349</v>
      </c>
      <c r="E254" s="71" t="s">
        <v>353</v>
      </c>
      <c r="F254" s="72"/>
      <c r="G254" s="53" t="s">
        <v>128</v>
      </c>
      <c r="H254" s="125">
        <v>500</v>
      </c>
      <c r="I254" s="126">
        <v>500</v>
      </c>
      <c r="J254" s="27">
        <f t="shared" si="9"/>
        <v>0</v>
      </c>
      <c r="K254" s="38" t="str">
        <f t="shared" si="10"/>
        <v>00007092050025370240</v>
      </c>
      <c r="L254" s="138" t="s">
        <v>355</v>
      </c>
    </row>
    <row r="255" spans="1:12" ht="22.5" x14ac:dyDescent="0.2">
      <c r="A255" s="24" t="s">
        <v>131</v>
      </c>
      <c r="B255" s="23" t="s">
        <v>7</v>
      </c>
      <c r="C255" s="39" t="s">
        <v>72</v>
      </c>
      <c r="D255" s="42" t="s">
        <v>349</v>
      </c>
      <c r="E255" s="81" t="s">
        <v>353</v>
      </c>
      <c r="F255" s="82"/>
      <c r="G255" s="40" t="s">
        <v>132</v>
      </c>
      <c r="H255" s="25">
        <v>500</v>
      </c>
      <c r="I255" s="26">
        <v>500</v>
      </c>
      <c r="J255" s="27">
        <f t="shared" si="9"/>
        <v>0</v>
      </c>
      <c r="K255" s="38" t="str">
        <f t="shared" si="10"/>
        <v>00007092050025370244</v>
      </c>
      <c r="L255" s="28" t="str">
        <f>C255 &amp; D255 &amp;E255 &amp; F255 &amp; G255</f>
        <v>00007092050025370244</v>
      </c>
    </row>
    <row r="256" spans="1:12" x14ac:dyDescent="0.2">
      <c r="A256" s="32"/>
      <c r="B256" s="33" t="s">
        <v>7</v>
      </c>
      <c r="C256" s="34" t="s">
        <v>72</v>
      </c>
      <c r="D256" s="41" t="s">
        <v>349</v>
      </c>
      <c r="E256" s="71" t="s">
        <v>357</v>
      </c>
      <c r="F256" s="72"/>
      <c r="G256" s="53" t="s">
        <v>72</v>
      </c>
      <c r="H256" s="125">
        <v>14000</v>
      </c>
      <c r="I256" s="126">
        <v>14000</v>
      </c>
      <c r="J256" s="27">
        <f t="shared" si="9"/>
        <v>0</v>
      </c>
      <c r="K256" s="38" t="str">
        <f t="shared" si="10"/>
        <v>00007092050072280000</v>
      </c>
      <c r="L256" s="138" t="s">
        <v>356</v>
      </c>
    </row>
    <row r="257" spans="1:12" ht="22.5" x14ac:dyDescent="0.2">
      <c r="A257" s="32" t="s">
        <v>124</v>
      </c>
      <c r="B257" s="33" t="s">
        <v>7</v>
      </c>
      <c r="C257" s="34" t="s">
        <v>72</v>
      </c>
      <c r="D257" s="41" t="s">
        <v>349</v>
      </c>
      <c r="E257" s="71" t="s">
        <v>357</v>
      </c>
      <c r="F257" s="72"/>
      <c r="G257" s="53" t="s">
        <v>7</v>
      </c>
      <c r="H257" s="125">
        <v>14000</v>
      </c>
      <c r="I257" s="126">
        <v>14000</v>
      </c>
      <c r="J257" s="27">
        <f t="shared" si="9"/>
        <v>0</v>
      </c>
      <c r="K257" s="38" t="str">
        <f t="shared" si="10"/>
        <v>00007092050072280200</v>
      </c>
      <c r="L257" s="138" t="s">
        <v>358</v>
      </c>
    </row>
    <row r="258" spans="1:12" ht="22.5" x14ac:dyDescent="0.2">
      <c r="A258" s="32" t="s">
        <v>126</v>
      </c>
      <c r="B258" s="33" t="s">
        <v>7</v>
      </c>
      <c r="C258" s="34" t="s">
        <v>72</v>
      </c>
      <c r="D258" s="41" t="s">
        <v>349</v>
      </c>
      <c r="E258" s="71" t="s">
        <v>357</v>
      </c>
      <c r="F258" s="72"/>
      <c r="G258" s="53" t="s">
        <v>128</v>
      </c>
      <c r="H258" s="125">
        <v>14000</v>
      </c>
      <c r="I258" s="126">
        <v>14000</v>
      </c>
      <c r="J258" s="27">
        <f t="shared" si="9"/>
        <v>0</v>
      </c>
      <c r="K258" s="38" t="str">
        <f t="shared" si="10"/>
        <v>00007092050072280240</v>
      </c>
      <c r="L258" s="138" t="s">
        <v>359</v>
      </c>
    </row>
    <row r="259" spans="1:12" ht="22.5" x14ac:dyDescent="0.2">
      <c r="A259" s="24" t="s">
        <v>131</v>
      </c>
      <c r="B259" s="23" t="s">
        <v>7</v>
      </c>
      <c r="C259" s="39" t="s">
        <v>72</v>
      </c>
      <c r="D259" s="42" t="s">
        <v>349</v>
      </c>
      <c r="E259" s="81" t="s">
        <v>357</v>
      </c>
      <c r="F259" s="82"/>
      <c r="G259" s="40" t="s">
        <v>132</v>
      </c>
      <c r="H259" s="25">
        <v>14000</v>
      </c>
      <c r="I259" s="26">
        <v>14000</v>
      </c>
      <c r="J259" s="27">
        <f t="shared" si="9"/>
        <v>0</v>
      </c>
      <c r="K259" s="38" t="str">
        <f t="shared" si="10"/>
        <v>00007092050072280244</v>
      </c>
      <c r="L259" s="28" t="str">
        <f>C259 &amp; D259 &amp;E259 &amp; F259 &amp; G259</f>
        <v>00007092050072280244</v>
      </c>
    </row>
    <row r="260" spans="1:12" ht="33.75" x14ac:dyDescent="0.2">
      <c r="A260" s="32" t="s">
        <v>360</v>
      </c>
      <c r="B260" s="33" t="s">
        <v>7</v>
      </c>
      <c r="C260" s="34" t="s">
        <v>72</v>
      </c>
      <c r="D260" s="41" t="s">
        <v>349</v>
      </c>
      <c r="E260" s="71" t="s">
        <v>362</v>
      </c>
      <c r="F260" s="72"/>
      <c r="G260" s="53" t="s">
        <v>72</v>
      </c>
      <c r="H260" s="125">
        <v>4500</v>
      </c>
      <c r="I260" s="126">
        <v>4500</v>
      </c>
      <c r="J260" s="27">
        <f t="shared" si="9"/>
        <v>0</v>
      </c>
      <c r="K260" s="38" t="str">
        <f t="shared" si="10"/>
        <v>000070920500S5370000</v>
      </c>
      <c r="L260" s="138" t="s">
        <v>361</v>
      </c>
    </row>
    <row r="261" spans="1:12" ht="22.5" x14ac:dyDescent="0.2">
      <c r="A261" s="32" t="s">
        <v>124</v>
      </c>
      <c r="B261" s="33" t="s">
        <v>7</v>
      </c>
      <c r="C261" s="34" t="s">
        <v>72</v>
      </c>
      <c r="D261" s="41" t="s">
        <v>349</v>
      </c>
      <c r="E261" s="71" t="s">
        <v>362</v>
      </c>
      <c r="F261" s="72"/>
      <c r="G261" s="53" t="s">
        <v>7</v>
      </c>
      <c r="H261" s="125">
        <v>4500</v>
      </c>
      <c r="I261" s="126">
        <v>4500</v>
      </c>
      <c r="J261" s="27">
        <f t="shared" si="9"/>
        <v>0</v>
      </c>
      <c r="K261" s="38" t="str">
        <f t="shared" si="10"/>
        <v>000070920500S5370200</v>
      </c>
      <c r="L261" s="138" t="s">
        <v>363</v>
      </c>
    </row>
    <row r="262" spans="1:12" ht="22.5" x14ac:dyDescent="0.2">
      <c r="A262" s="32" t="s">
        <v>126</v>
      </c>
      <c r="B262" s="33" t="s">
        <v>7</v>
      </c>
      <c r="C262" s="34" t="s">
        <v>72</v>
      </c>
      <c r="D262" s="41" t="s">
        <v>349</v>
      </c>
      <c r="E262" s="71" t="s">
        <v>362</v>
      </c>
      <c r="F262" s="72"/>
      <c r="G262" s="53" t="s">
        <v>128</v>
      </c>
      <c r="H262" s="125">
        <v>4500</v>
      </c>
      <c r="I262" s="126">
        <v>4500</v>
      </c>
      <c r="J262" s="27">
        <f t="shared" si="9"/>
        <v>0</v>
      </c>
      <c r="K262" s="38" t="str">
        <f t="shared" si="10"/>
        <v>000070920500S5370240</v>
      </c>
      <c r="L262" s="138" t="s">
        <v>364</v>
      </c>
    </row>
    <row r="263" spans="1:12" ht="22.5" x14ac:dyDescent="0.2">
      <c r="A263" s="24" t="s">
        <v>131</v>
      </c>
      <c r="B263" s="23" t="s">
        <v>7</v>
      </c>
      <c r="C263" s="39" t="s">
        <v>72</v>
      </c>
      <c r="D263" s="42" t="s">
        <v>349</v>
      </c>
      <c r="E263" s="81" t="s">
        <v>362</v>
      </c>
      <c r="F263" s="82"/>
      <c r="G263" s="40" t="s">
        <v>132</v>
      </c>
      <c r="H263" s="25">
        <v>4500</v>
      </c>
      <c r="I263" s="26">
        <v>4500</v>
      </c>
      <c r="J263" s="27">
        <f t="shared" si="9"/>
        <v>0</v>
      </c>
      <c r="K263" s="38" t="str">
        <f t="shared" si="10"/>
        <v>000070920500S5370244</v>
      </c>
      <c r="L263" s="28" t="str">
        <f>C263 &amp; D263 &amp;E263 &amp; F263 &amp; G263</f>
        <v>000070920500S5370244</v>
      </c>
    </row>
    <row r="264" spans="1:12" x14ac:dyDescent="0.2">
      <c r="A264" s="32" t="s">
        <v>365</v>
      </c>
      <c r="B264" s="33" t="s">
        <v>7</v>
      </c>
      <c r="C264" s="34" t="s">
        <v>72</v>
      </c>
      <c r="D264" s="41" t="s">
        <v>367</v>
      </c>
      <c r="E264" s="71" t="s">
        <v>96</v>
      </c>
      <c r="F264" s="72"/>
      <c r="G264" s="53" t="s">
        <v>72</v>
      </c>
      <c r="H264" s="125">
        <v>10045700</v>
      </c>
      <c r="I264" s="126">
        <v>10045700</v>
      </c>
      <c r="J264" s="27">
        <f t="shared" si="9"/>
        <v>0</v>
      </c>
      <c r="K264" s="38" t="str">
        <f t="shared" si="10"/>
        <v>00008000000000000000</v>
      </c>
      <c r="L264" s="138" t="s">
        <v>366</v>
      </c>
    </row>
    <row r="265" spans="1:12" x14ac:dyDescent="0.2">
      <c r="A265" s="32" t="s">
        <v>368</v>
      </c>
      <c r="B265" s="33" t="s">
        <v>7</v>
      </c>
      <c r="C265" s="34" t="s">
        <v>72</v>
      </c>
      <c r="D265" s="41" t="s">
        <v>370</v>
      </c>
      <c r="E265" s="71" t="s">
        <v>96</v>
      </c>
      <c r="F265" s="72"/>
      <c r="G265" s="53" t="s">
        <v>72</v>
      </c>
      <c r="H265" s="125">
        <v>10045700</v>
      </c>
      <c r="I265" s="126">
        <v>10045700</v>
      </c>
      <c r="J265" s="27">
        <f t="shared" si="9"/>
        <v>0</v>
      </c>
      <c r="K265" s="38" t="str">
        <f t="shared" si="10"/>
        <v>00008010000000000000</v>
      </c>
      <c r="L265" s="138" t="s">
        <v>369</v>
      </c>
    </row>
    <row r="266" spans="1:12" x14ac:dyDescent="0.2">
      <c r="A266" s="32" t="s">
        <v>177</v>
      </c>
      <c r="B266" s="33" t="s">
        <v>7</v>
      </c>
      <c r="C266" s="34" t="s">
        <v>72</v>
      </c>
      <c r="D266" s="41" t="s">
        <v>370</v>
      </c>
      <c r="E266" s="71" t="s">
        <v>179</v>
      </c>
      <c r="F266" s="72"/>
      <c r="G266" s="53" t="s">
        <v>72</v>
      </c>
      <c r="H266" s="125">
        <v>9748400</v>
      </c>
      <c r="I266" s="126">
        <v>9748400</v>
      </c>
      <c r="J266" s="27">
        <f t="shared" si="9"/>
        <v>0</v>
      </c>
      <c r="K266" s="38" t="str">
        <f t="shared" si="10"/>
        <v>00008012050000000000</v>
      </c>
      <c r="L266" s="138" t="s">
        <v>371</v>
      </c>
    </row>
    <row r="267" spans="1:12" ht="22.5" x14ac:dyDescent="0.2">
      <c r="A267" s="32" t="s">
        <v>372</v>
      </c>
      <c r="B267" s="33" t="s">
        <v>7</v>
      </c>
      <c r="C267" s="34" t="s">
        <v>72</v>
      </c>
      <c r="D267" s="41" t="s">
        <v>370</v>
      </c>
      <c r="E267" s="71" t="s">
        <v>374</v>
      </c>
      <c r="F267" s="72"/>
      <c r="G267" s="53" t="s">
        <v>72</v>
      </c>
      <c r="H267" s="125">
        <v>9698400</v>
      </c>
      <c r="I267" s="126">
        <v>9698400</v>
      </c>
      <c r="J267" s="27">
        <f t="shared" si="9"/>
        <v>0</v>
      </c>
      <c r="K267" s="38" t="str">
        <f t="shared" si="10"/>
        <v>00008012050014000000</v>
      </c>
      <c r="L267" s="138" t="s">
        <v>373</v>
      </c>
    </row>
    <row r="268" spans="1:12" x14ac:dyDescent="0.2">
      <c r="A268" s="32" t="s">
        <v>375</v>
      </c>
      <c r="B268" s="33" t="s">
        <v>7</v>
      </c>
      <c r="C268" s="34" t="s">
        <v>72</v>
      </c>
      <c r="D268" s="41" t="s">
        <v>370</v>
      </c>
      <c r="E268" s="71" t="s">
        <v>377</v>
      </c>
      <c r="F268" s="72"/>
      <c r="G268" s="53" t="s">
        <v>72</v>
      </c>
      <c r="H268" s="125">
        <v>9698400</v>
      </c>
      <c r="I268" s="126">
        <v>9698400</v>
      </c>
      <c r="J268" s="27">
        <f t="shared" si="9"/>
        <v>0</v>
      </c>
      <c r="K268" s="38" t="str">
        <f t="shared" si="10"/>
        <v>00008012050014010000</v>
      </c>
      <c r="L268" s="138" t="s">
        <v>376</v>
      </c>
    </row>
    <row r="269" spans="1:12" ht="22.5" x14ac:dyDescent="0.2">
      <c r="A269" s="32" t="s">
        <v>378</v>
      </c>
      <c r="B269" s="33" t="s">
        <v>7</v>
      </c>
      <c r="C269" s="34" t="s">
        <v>72</v>
      </c>
      <c r="D269" s="41" t="s">
        <v>370</v>
      </c>
      <c r="E269" s="71" t="s">
        <v>377</v>
      </c>
      <c r="F269" s="72"/>
      <c r="G269" s="53" t="s">
        <v>380</v>
      </c>
      <c r="H269" s="125">
        <v>9698400</v>
      </c>
      <c r="I269" s="126">
        <v>9698400</v>
      </c>
      <c r="J269" s="27">
        <f t="shared" si="9"/>
        <v>0</v>
      </c>
      <c r="K269" s="38" t="str">
        <f t="shared" si="10"/>
        <v>00008012050014010600</v>
      </c>
      <c r="L269" s="138" t="s">
        <v>379</v>
      </c>
    </row>
    <row r="270" spans="1:12" x14ac:dyDescent="0.2">
      <c r="A270" s="32" t="s">
        <v>381</v>
      </c>
      <c r="B270" s="33" t="s">
        <v>7</v>
      </c>
      <c r="C270" s="34" t="s">
        <v>72</v>
      </c>
      <c r="D270" s="41" t="s">
        <v>370</v>
      </c>
      <c r="E270" s="71" t="s">
        <v>377</v>
      </c>
      <c r="F270" s="72"/>
      <c r="G270" s="53" t="s">
        <v>13</v>
      </c>
      <c r="H270" s="125">
        <v>9698400</v>
      </c>
      <c r="I270" s="126">
        <v>9698400</v>
      </c>
      <c r="J270" s="27">
        <f t="shared" si="9"/>
        <v>0</v>
      </c>
      <c r="K270" s="38" t="str">
        <f t="shared" si="10"/>
        <v>00008012050014010620</v>
      </c>
      <c r="L270" s="138" t="s">
        <v>382</v>
      </c>
    </row>
    <row r="271" spans="1:12" ht="45" x14ac:dyDescent="0.2">
      <c r="A271" s="24" t="s">
        <v>383</v>
      </c>
      <c r="B271" s="23" t="s">
        <v>7</v>
      </c>
      <c r="C271" s="39" t="s">
        <v>72</v>
      </c>
      <c r="D271" s="42" t="s">
        <v>370</v>
      </c>
      <c r="E271" s="81" t="s">
        <v>377</v>
      </c>
      <c r="F271" s="82"/>
      <c r="G271" s="40" t="s">
        <v>384</v>
      </c>
      <c r="H271" s="25">
        <v>9698400</v>
      </c>
      <c r="I271" s="26">
        <v>9698400</v>
      </c>
      <c r="J271" s="27">
        <f t="shared" si="9"/>
        <v>0</v>
      </c>
      <c r="K271" s="38" t="str">
        <f t="shared" si="10"/>
        <v>00008012050014010621</v>
      </c>
      <c r="L271" s="28" t="str">
        <f>C271 &amp; D271 &amp;E271 &amp; F271 &amp; G271</f>
        <v>00008012050014010621</v>
      </c>
    </row>
    <row r="272" spans="1:12" x14ac:dyDescent="0.2">
      <c r="A272" s="32" t="s">
        <v>385</v>
      </c>
      <c r="B272" s="33" t="s">
        <v>7</v>
      </c>
      <c r="C272" s="34" t="s">
        <v>72</v>
      </c>
      <c r="D272" s="41" t="s">
        <v>370</v>
      </c>
      <c r="E272" s="71" t="s">
        <v>387</v>
      </c>
      <c r="F272" s="72"/>
      <c r="G272" s="53" t="s">
        <v>72</v>
      </c>
      <c r="H272" s="125">
        <v>5700</v>
      </c>
      <c r="I272" s="126">
        <v>5700</v>
      </c>
      <c r="J272" s="27">
        <f t="shared" si="9"/>
        <v>0</v>
      </c>
      <c r="K272" s="38" t="str">
        <f t="shared" si="10"/>
        <v>00008012050025050000</v>
      </c>
      <c r="L272" s="138" t="s">
        <v>386</v>
      </c>
    </row>
    <row r="273" spans="1:12" ht="22.5" x14ac:dyDescent="0.2">
      <c r="A273" s="32" t="s">
        <v>124</v>
      </c>
      <c r="B273" s="33" t="s">
        <v>7</v>
      </c>
      <c r="C273" s="34" t="s">
        <v>72</v>
      </c>
      <c r="D273" s="41" t="s">
        <v>370</v>
      </c>
      <c r="E273" s="71" t="s">
        <v>387</v>
      </c>
      <c r="F273" s="72"/>
      <c r="G273" s="53" t="s">
        <v>7</v>
      </c>
      <c r="H273" s="125">
        <v>5700</v>
      </c>
      <c r="I273" s="126">
        <v>5700</v>
      </c>
      <c r="J273" s="27">
        <f t="shared" si="9"/>
        <v>0</v>
      </c>
      <c r="K273" s="38" t="str">
        <f t="shared" si="10"/>
        <v>00008012050025050200</v>
      </c>
      <c r="L273" s="138" t="s">
        <v>388</v>
      </c>
    </row>
    <row r="274" spans="1:12" ht="22.5" x14ac:dyDescent="0.2">
      <c r="A274" s="32" t="s">
        <v>126</v>
      </c>
      <c r="B274" s="33" t="s">
        <v>7</v>
      </c>
      <c r="C274" s="34" t="s">
        <v>72</v>
      </c>
      <c r="D274" s="41" t="s">
        <v>370</v>
      </c>
      <c r="E274" s="71" t="s">
        <v>387</v>
      </c>
      <c r="F274" s="72"/>
      <c r="G274" s="53" t="s">
        <v>128</v>
      </c>
      <c r="H274" s="125">
        <v>5700</v>
      </c>
      <c r="I274" s="126">
        <v>5700</v>
      </c>
      <c r="J274" s="27">
        <f t="shared" si="9"/>
        <v>0</v>
      </c>
      <c r="K274" s="38" t="str">
        <f t="shared" si="10"/>
        <v>00008012050025050240</v>
      </c>
      <c r="L274" s="138" t="s">
        <v>389</v>
      </c>
    </row>
    <row r="275" spans="1:12" ht="22.5" x14ac:dyDescent="0.2">
      <c r="A275" s="24" t="s">
        <v>131</v>
      </c>
      <c r="B275" s="23" t="s">
        <v>7</v>
      </c>
      <c r="C275" s="39" t="s">
        <v>72</v>
      </c>
      <c r="D275" s="42" t="s">
        <v>370</v>
      </c>
      <c r="E275" s="81" t="s">
        <v>387</v>
      </c>
      <c r="F275" s="82"/>
      <c r="G275" s="40" t="s">
        <v>132</v>
      </c>
      <c r="H275" s="25">
        <v>5700</v>
      </c>
      <c r="I275" s="26">
        <v>5700</v>
      </c>
      <c r="J275" s="27">
        <f t="shared" si="9"/>
        <v>0</v>
      </c>
      <c r="K275" s="38" t="str">
        <f t="shared" si="10"/>
        <v>00008012050025050244</v>
      </c>
      <c r="L275" s="28" t="str">
        <f>C275 &amp; D275 &amp;E275 &amp; F275 &amp; G275</f>
        <v>00008012050025050244</v>
      </c>
    </row>
    <row r="276" spans="1:12" x14ac:dyDescent="0.2">
      <c r="A276" s="32" t="s">
        <v>390</v>
      </c>
      <c r="B276" s="33" t="s">
        <v>7</v>
      </c>
      <c r="C276" s="34" t="s">
        <v>72</v>
      </c>
      <c r="D276" s="41" t="s">
        <v>370</v>
      </c>
      <c r="E276" s="71" t="s">
        <v>392</v>
      </c>
      <c r="F276" s="72"/>
      <c r="G276" s="53" t="s">
        <v>72</v>
      </c>
      <c r="H276" s="125">
        <v>50000</v>
      </c>
      <c r="I276" s="126">
        <v>50000</v>
      </c>
      <c r="J276" s="27">
        <f t="shared" si="9"/>
        <v>0</v>
      </c>
      <c r="K276" s="38" t="str">
        <f t="shared" si="10"/>
        <v>00008012050051480000</v>
      </c>
      <c r="L276" s="138" t="s">
        <v>391</v>
      </c>
    </row>
    <row r="277" spans="1:12" ht="22.5" x14ac:dyDescent="0.2">
      <c r="A277" s="32" t="s">
        <v>378</v>
      </c>
      <c r="B277" s="33" t="s">
        <v>7</v>
      </c>
      <c r="C277" s="34" t="s">
        <v>72</v>
      </c>
      <c r="D277" s="41" t="s">
        <v>370</v>
      </c>
      <c r="E277" s="71" t="s">
        <v>392</v>
      </c>
      <c r="F277" s="72"/>
      <c r="G277" s="53" t="s">
        <v>380</v>
      </c>
      <c r="H277" s="125">
        <v>50000</v>
      </c>
      <c r="I277" s="126">
        <v>50000</v>
      </c>
      <c r="J277" s="27">
        <f t="shared" si="9"/>
        <v>0</v>
      </c>
      <c r="K277" s="38" t="str">
        <f t="shared" si="10"/>
        <v>00008012050051480600</v>
      </c>
      <c r="L277" s="138" t="s">
        <v>393</v>
      </c>
    </row>
    <row r="278" spans="1:12" x14ac:dyDescent="0.2">
      <c r="A278" s="32" t="s">
        <v>381</v>
      </c>
      <c r="B278" s="33" t="s">
        <v>7</v>
      </c>
      <c r="C278" s="34" t="s">
        <v>72</v>
      </c>
      <c r="D278" s="41" t="s">
        <v>370</v>
      </c>
      <c r="E278" s="71" t="s">
        <v>392</v>
      </c>
      <c r="F278" s="72"/>
      <c r="G278" s="53" t="s">
        <v>13</v>
      </c>
      <c r="H278" s="125">
        <v>50000</v>
      </c>
      <c r="I278" s="126">
        <v>50000</v>
      </c>
      <c r="J278" s="27">
        <f t="shared" si="9"/>
        <v>0</v>
      </c>
      <c r="K278" s="38" t="str">
        <f t="shared" si="10"/>
        <v>00008012050051480620</v>
      </c>
      <c r="L278" s="138" t="s">
        <v>394</v>
      </c>
    </row>
    <row r="279" spans="1:12" x14ac:dyDescent="0.2">
      <c r="A279" s="24" t="s">
        <v>395</v>
      </c>
      <c r="B279" s="23" t="s">
        <v>7</v>
      </c>
      <c r="C279" s="39" t="s">
        <v>72</v>
      </c>
      <c r="D279" s="42" t="s">
        <v>370</v>
      </c>
      <c r="E279" s="81" t="s">
        <v>392</v>
      </c>
      <c r="F279" s="82"/>
      <c r="G279" s="40" t="s">
        <v>396</v>
      </c>
      <c r="H279" s="25">
        <v>50000</v>
      </c>
      <c r="I279" s="26">
        <v>50000</v>
      </c>
      <c r="J279" s="27">
        <f t="shared" si="9"/>
        <v>0</v>
      </c>
      <c r="K279" s="38" t="str">
        <f t="shared" si="10"/>
        <v>00008012050051480622</v>
      </c>
      <c r="L279" s="28" t="str">
        <f>C279 &amp; D279 &amp;E279 &amp; F279 &amp; G279</f>
        <v>00008012050051480622</v>
      </c>
    </row>
    <row r="280" spans="1:12" x14ac:dyDescent="0.2">
      <c r="A280" s="32"/>
      <c r="B280" s="33" t="s">
        <v>7</v>
      </c>
      <c r="C280" s="34" t="s">
        <v>72</v>
      </c>
      <c r="D280" s="41" t="s">
        <v>370</v>
      </c>
      <c r="E280" s="71" t="s">
        <v>398</v>
      </c>
      <c r="F280" s="72"/>
      <c r="G280" s="53" t="s">
        <v>72</v>
      </c>
      <c r="H280" s="125">
        <v>291600</v>
      </c>
      <c r="I280" s="126">
        <v>291600</v>
      </c>
      <c r="J280" s="27">
        <f t="shared" si="9"/>
        <v>0</v>
      </c>
      <c r="K280" s="38" t="str">
        <f t="shared" si="10"/>
        <v>00008012050071420000</v>
      </c>
      <c r="L280" s="138" t="s">
        <v>397</v>
      </c>
    </row>
    <row r="281" spans="1:12" ht="22.5" x14ac:dyDescent="0.2">
      <c r="A281" s="32" t="s">
        <v>378</v>
      </c>
      <c r="B281" s="33" t="s">
        <v>7</v>
      </c>
      <c r="C281" s="34" t="s">
        <v>72</v>
      </c>
      <c r="D281" s="41" t="s">
        <v>370</v>
      </c>
      <c r="E281" s="71" t="s">
        <v>398</v>
      </c>
      <c r="F281" s="72"/>
      <c r="G281" s="53" t="s">
        <v>380</v>
      </c>
      <c r="H281" s="125">
        <v>291600</v>
      </c>
      <c r="I281" s="126">
        <v>291600</v>
      </c>
      <c r="J281" s="27">
        <f t="shared" si="9"/>
        <v>0</v>
      </c>
      <c r="K281" s="38" t="str">
        <f t="shared" si="10"/>
        <v>00008012050071420600</v>
      </c>
      <c r="L281" s="138" t="s">
        <v>399</v>
      </c>
    </row>
    <row r="282" spans="1:12" x14ac:dyDescent="0.2">
      <c r="A282" s="32" t="s">
        <v>381</v>
      </c>
      <c r="B282" s="33" t="s">
        <v>7</v>
      </c>
      <c r="C282" s="34" t="s">
        <v>72</v>
      </c>
      <c r="D282" s="41" t="s">
        <v>370</v>
      </c>
      <c r="E282" s="71" t="s">
        <v>398</v>
      </c>
      <c r="F282" s="72"/>
      <c r="G282" s="53" t="s">
        <v>13</v>
      </c>
      <c r="H282" s="125">
        <v>291600</v>
      </c>
      <c r="I282" s="126">
        <v>291600</v>
      </c>
      <c r="J282" s="27">
        <f t="shared" si="9"/>
        <v>0</v>
      </c>
      <c r="K282" s="38" t="str">
        <f t="shared" si="10"/>
        <v>00008012050071420620</v>
      </c>
      <c r="L282" s="138" t="s">
        <v>400</v>
      </c>
    </row>
    <row r="283" spans="1:12" ht="45" x14ac:dyDescent="0.2">
      <c r="A283" s="24" t="s">
        <v>383</v>
      </c>
      <c r="B283" s="23" t="s">
        <v>7</v>
      </c>
      <c r="C283" s="39" t="s">
        <v>72</v>
      </c>
      <c r="D283" s="42" t="s">
        <v>370</v>
      </c>
      <c r="E283" s="81" t="s">
        <v>398</v>
      </c>
      <c r="F283" s="82"/>
      <c r="G283" s="40" t="s">
        <v>384</v>
      </c>
      <c r="H283" s="25">
        <v>291600</v>
      </c>
      <c r="I283" s="26">
        <v>291600</v>
      </c>
      <c r="J283" s="27">
        <f t="shared" si="9"/>
        <v>0</v>
      </c>
      <c r="K283" s="38" t="str">
        <f t="shared" si="10"/>
        <v>00008012050071420621</v>
      </c>
      <c r="L283" s="28" t="str">
        <f>C283 &amp; D283 &amp;E283 &amp; F283 &amp; G283</f>
        <v>00008012050071420621</v>
      </c>
    </row>
    <row r="284" spans="1:12" x14ac:dyDescent="0.2">
      <c r="A284" s="32" t="s">
        <v>401</v>
      </c>
      <c r="B284" s="33" t="s">
        <v>7</v>
      </c>
      <c r="C284" s="34" t="s">
        <v>72</v>
      </c>
      <c r="D284" s="41" t="s">
        <v>403</v>
      </c>
      <c r="E284" s="71" t="s">
        <v>96</v>
      </c>
      <c r="F284" s="72"/>
      <c r="G284" s="53" t="s">
        <v>72</v>
      </c>
      <c r="H284" s="125">
        <v>665400</v>
      </c>
      <c r="I284" s="126">
        <v>665314.98</v>
      </c>
      <c r="J284" s="27">
        <f t="shared" si="9"/>
        <v>85.02</v>
      </c>
      <c r="K284" s="38" t="str">
        <f t="shared" si="10"/>
        <v>00010000000000000000</v>
      </c>
      <c r="L284" s="138" t="s">
        <v>402</v>
      </c>
    </row>
    <row r="285" spans="1:12" x14ac:dyDescent="0.2">
      <c r="A285" s="32" t="s">
        <v>404</v>
      </c>
      <c r="B285" s="33" t="s">
        <v>7</v>
      </c>
      <c r="C285" s="34" t="s">
        <v>72</v>
      </c>
      <c r="D285" s="41" t="s">
        <v>406</v>
      </c>
      <c r="E285" s="71" t="s">
        <v>96</v>
      </c>
      <c r="F285" s="72"/>
      <c r="G285" s="53" t="s">
        <v>72</v>
      </c>
      <c r="H285" s="125">
        <v>665400</v>
      </c>
      <c r="I285" s="126">
        <v>665314.98</v>
      </c>
      <c r="J285" s="27">
        <f t="shared" ref="J285:J299" si="11">H285-I285</f>
        <v>85.02</v>
      </c>
      <c r="K285" s="38" t="str">
        <f t="shared" ref="K285:K299" si="12">C285 &amp; D285 &amp;E285 &amp; F285 &amp; G285</f>
        <v>00010010000000000000</v>
      </c>
      <c r="L285" s="138" t="s">
        <v>405</v>
      </c>
    </row>
    <row r="286" spans="1:12" x14ac:dyDescent="0.2">
      <c r="A286" s="32" t="s">
        <v>177</v>
      </c>
      <c r="B286" s="33" t="s">
        <v>7</v>
      </c>
      <c r="C286" s="34" t="s">
        <v>72</v>
      </c>
      <c r="D286" s="41" t="s">
        <v>406</v>
      </c>
      <c r="E286" s="71" t="s">
        <v>179</v>
      </c>
      <c r="F286" s="72"/>
      <c r="G286" s="53" t="s">
        <v>72</v>
      </c>
      <c r="H286" s="125">
        <v>665400</v>
      </c>
      <c r="I286" s="126">
        <v>665314.98</v>
      </c>
      <c r="J286" s="27">
        <f t="shared" si="11"/>
        <v>85.02</v>
      </c>
      <c r="K286" s="38" t="str">
        <f t="shared" si="12"/>
        <v>00010012050000000000</v>
      </c>
      <c r="L286" s="138" t="s">
        <v>407</v>
      </c>
    </row>
    <row r="287" spans="1:12" x14ac:dyDescent="0.2">
      <c r="A287" s="32" t="s">
        <v>408</v>
      </c>
      <c r="B287" s="33" t="s">
        <v>7</v>
      </c>
      <c r="C287" s="34" t="s">
        <v>72</v>
      </c>
      <c r="D287" s="41" t="s">
        <v>406</v>
      </c>
      <c r="E287" s="71" t="s">
        <v>410</v>
      </c>
      <c r="F287" s="72"/>
      <c r="G287" s="53" t="s">
        <v>72</v>
      </c>
      <c r="H287" s="125">
        <v>665400</v>
      </c>
      <c r="I287" s="126">
        <v>665314.98</v>
      </c>
      <c r="J287" s="27">
        <f t="shared" si="11"/>
        <v>85.02</v>
      </c>
      <c r="K287" s="38" t="str">
        <f t="shared" si="12"/>
        <v>00010012050080000000</v>
      </c>
      <c r="L287" s="138" t="s">
        <v>409</v>
      </c>
    </row>
    <row r="288" spans="1:12" x14ac:dyDescent="0.2">
      <c r="A288" s="32" t="s">
        <v>411</v>
      </c>
      <c r="B288" s="33" t="s">
        <v>7</v>
      </c>
      <c r="C288" s="34" t="s">
        <v>72</v>
      </c>
      <c r="D288" s="41" t="s">
        <v>406</v>
      </c>
      <c r="E288" s="71" t="s">
        <v>413</v>
      </c>
      <c r="F288" s="72"/>
      <c r="G288" s="53" t="s">
        <v>72</v>
      </c>
      <c r="H288" s="125">
        <v>665400</v>
      </c>
      <c r="I288" s="126">
        <v>665314.98</v>
      </c>
      <c r="J288" s="27">
        <f t="shared" si="11"/>
        <v>85.02</v>
      </c>
      <c r="K288" s="38" t="str">
        <f t="shared" si="12"/>
        <v>00010012050082100000</v>
      </c>
      <c r="L288" s="138" t="s">
        <v>412</v>
      </c>
    </row>
    <row r="289" spans="1:12" x14ac:dyDescent="0.2">
      <c r="A289" s="32" t="s">
        <v>414</v>
      </c>
      <c r="B289" s="33" t="s">
        <v>7</v>
      </c>
      <c r="C289" s="34" t="s">
        <v>72</v>
      </c>
      <c r="D289" s="41" t="s">
        <v>406</v>
      </c>
      <c r="E289" s="71" t="s">
        <v>413</v>
      </c>
      <c r="F289" s="72"/>
      <c r="G289" s="53" t="s">
        <v>416</v>
      </c>
      <c r="H289" s="125">
        <v>665400</v>
      </c>
      <c r="I289" s="126">
        <v>665314.98</v>
      </c>
      <c r="J289" s="27">
        <f t="shared" si="11"/>
        <v>85.02</v>
      </c>
      <c r="K289" s="38" t="str">
        <f t="shared" si="12"/>
        <v>00010012050082100300</v>
      </c>
      <c r="L289" s="138" t="s">
        <v>415</v>
      </c>
    </row>
    <row r="290" spans="1:12" x14ac:dyDescent="0.2">
      <c r="A290" s="32" t="s">
        <v>417</v>
      </c>
      <c r="B290" s="33" t="s">
        <v>7</v>
      </c>
      <c r="C290" s="34" t="s">
        <v>72</v>
      </c>
      <c r="D290" s="41" t="s">
        <v>406</v>
      </c>
      <c r="E290" s="71" t="s">
        <v>413</v>
      </c>
      <c r="F290" s="72"/>
      <c r="G290" s="53" t="s">
        <v>419</v>
      </c>
      <c r="H290" s="125">
        <v>665400</v>
      </c>
      <c r="I290" s="126">
        <v>665314.98</v>
      </c>
      <c r="J290" s="27">
        <f t="shared" si="11"/>
        <v>85.02</v>
      </c>
      <c r="K290" s="38" t="str">
        <f t="shared" si="12"/>
        <v>00010012050082100310</v>
      </c>
      <c r="L290" s="138" t="s">
        <v>418</v>
      </c>
    </row>
    <row r="291" spans="1:12" x14ac:dyDescent="0.2">
      <c r="A291" s="24" t="s">
        <v>420</v>
      </c>
      <c r="B291" s="23" t="s">
        <v>7</v>
      </c>
      <c r="C291" s="39" t="s">
        <v>72</v>
      </c>
      <c r="D291" s="42" t="s">
        <v>406</v>
      </c>
      <c r="E291" s="81" t="s">
        <v>413</v>
      </c>
      <c r="F291" s="82"/>
      <c r="G291" s="40" t="s">
        <v>421</v>
      </c>
      <c r="H291" s="25">
        <v>665400</v>
      </c>
      <c r="I291" s="26">
        <v>665314.98</v>
      </c>
      <c r="J291" s="27">
        <f t="shared" si="11"/>
        <v>85.02</v>
      </c>
      <c r="K291" s="38" t="str">
        <f t="shared" si="12"/>
        <v>00010012050082100312</v>
      </c>
      <c r="L291" s="28" t="str">
        <f>C291 &amp; D291 &amp;E291 &amp; F291 &amp; G291</f>
        <v>00010012050082100312</v>
      </c>
    </row>
    <row r="292" spans="1:12" x14ac:dyDescent="0.2">
      <c r="A292" s="32" t="s">
        <v>422</v>
      </c>
      <c r="B292" s="33" t="s">
        <v>7</v>
      </c>
      <c r="C292" s="34" t="s">
        <v>72</v>
      </c>
      <c r="D292" s="41" t="s">
        <v>424</v>
      </c>
      <c r="E292" s="71" t="s">
        <v>96</v>
      </c>
      <c r="F292" s="72"/>
      <c r="G292" s="53" t="s">
        <v>72</v>
      </c>
      <c r="H292" s="125">
        <v>34000</v>
      </c>
      <c r="I292" s="126">
        <v>34000</v>
      </c>
      <c r="J292" s="27">
        <f t="shared" si="11"/>
        <v>0</v>
      </c>
      <c r="K292" s="38" t="str">
        <f t="shared" si="12"/>
        <v>00011000000000000000</v>
      </c>
      <c r="L292" s="138" t="s">
        <v>423</v>
      </c>
    </row>
    <row r="293" spans="1:12" x14ac:dyDescent="0.2">
      <c r="A293" s="32" t="s">
        <v>425</v>
      </c>
      <c r="B293" s="33" t="s">
        <v>7</v>
      </c>
      <c r="C293" s="34" t="s">
        <v>72</v>
      </c>
      <c r="D293" s="41" t="s">
        <v>427</v>
      </c>
      <c r="E293" s="71" t="s">
        <v>96</v>
      </c>
      <c r="F293" s="72"/>
      <c r="G293" s="53" t="s">
        <v>72</v>
      </c>
      <c r="H293" s="125">
        <v>34000</v>
      </c>
      <c r="I293" s="126">
        <v>34000</v>
      </c>
      <c r="J293" s="27">
        <f t="shared" si="11"/>
        <v>0</v>
      </c>
      <c r="K293" s="38" t="str">
        <f t="shared" si="12"/>
        <v>00011010000000000000</v>
      </c>
      <c r="L293" s="138" t="s">
        <v>426</v>
      </c>
    </row>
    <row r="294" spans="1:12" x14ac:dyDescent="0.2">
      <c r="A294" s="32" t="s">
        <v>177</v>
      </c>
      <c r="B294" s="33" t="s">
        <v>7</v>
      </c>
      <c r="C294" s="34" t="s">
        <v>72</v>
      </c>
      <c r="D294" s="41" t="s">
        <v>427</v>
      </c>
      <c r="E294" s="71" t="s">
        <v>179</v>
      </c>
      <c r="F294" s="72"/>
      <c r="G294" s="53" t="s">
        <v>72</v>
      </c>
      <c r="H294" s="125">
        <v>34000</v>
      </c>
      <c r="I294" s="126">
        <v>34000</v>
      </c>
      <c r="J294" s="27">
        <f t="shared" si="11"/>
        <v>0</v>
      </c>
      <c r="K294" s="38" t="str">
        <f t="shared" si="12"/>
        <v>00011012050000000000</v>
      </c>
      <c r="L294" s="138" t="s">
        <v>428</v>
      </c>
    </row>
    <row r="295" spans="1:12" x14ac:dyDescent="0.2">
      <c r="A295" s="32" t="s">
        <v>256</v>
      </c>
      <c r="B295" s="33" t="s">
        <v>7</v>
      </c>
      <c r="C295" s="34" t="s">
        <v>72</v>
      </c>
      <c r="D295" s="41" t="s">
        <v>427</v>
      </c>
      <c r="E295" s="71" t="s">
        <v>258</v>
      </c>
      <c r="F295" s="72"/>
      <c r="G295" s="53" t="s">
        <v>72</v>
      </c>
      <c r="H295" s="125">
        <v>34000</v>
      </c>
      <c r="I295" s="126">
        <v>34000</v>
      </c>
      <c r="J295" s="27">
        <f t="shared" si="11"/>
        <v>0</v>
      </c>
      <c r="K295" s="38" t="str">
        <f t="shared" si="12"/>
        <v>00011012050025000000</v>
      </c>
      <c r="L295" s="138" t="s">
        <v>429</v>
      </c>
    </row>
    <row r="296" spans="1:12" x14ac:dyDescent="0.2">
      <c r="A296" s="32" t="s">
        <v>430</v>
      </c>
      <c r="B296" s="33" t="s">
        <v>7</v>
      </c>
      <c r="C296" s="34" t="s">
        <v>72</v>
      </c>
      <c r="D296" s="41" t="s">
        <v>427</v>
      </c>
      <c r="E296" s="71" t="s">
        <v>432</v>
      </c>
      <c r="F296" s="72"/>
      <c r="G296" s="53" t="s">
        <v>72</v>
      </c>
      <c r="H296" s="125">
        <v>34000</v>
      </c>
      <c r="I296" s="126">
        <v>34000</v>
      </c>
      <c r="J296" s="27">
        <f t="shared" si="11"/>
        <v>0</v>
      </c>
      <c r="K296" s="38" t="str">
        <f t="shared" si="12"/>
        <v>00011012050025100000</v>
      </c>
      <c r="L296" s="138" t="s">
        <v>431</v>
      </c>
    </row>
    <row r="297" spans="1:12" ht="22.5" x14ac:dyDescent="0.2">
      <c r="A297" s="32" t="s">
        <v>124</v>
      </c>
      <c r="B297" s="33" t="s">
        <v>7</v>
      </c>
      <c r="C297" s="34" t="s">
        <v>72</v>
      </c>
      <c r="D297" s="41" t="s">
        <v>427</v>
      </c>
      <c r="E297" s="71" t="s">
        <v>432</v>
      </c>
      <c r="F297" s="72"/>
      <c r="G297" s="53" t="s">
        <v>7</v>
      </c>
      <c r="H297" s="125">
        <v>34000</v>
      </c>
      <c r="I297" s="126">
        <v>34000</v>
      </c>
      <c r="J297" s="27">
        <f t="shared" si="11"/>
        <v>0</v>
      </c>
      <c r="K297" s="38" t="str">
        <f t="shared" si="12"/>
        <v>00011012050025100200</v>
      </c>
      <c r="L297" s="138" t="s">
        <v>433</v>
      </c>
    </row>
    <row r="298" spans="1:12" ht="22.5" x14ac:dyDescent="0.2">
      <c r="A298" s="32" t="s">
        <v>126</v>
      </c>
      <c r="B298" s="33" t="s">
        <v>7</v>
      </c>
      <c r="C298" s="34" t="s">
        <v>72</v>
      </c>
      <c r="D298" s="41" t="s">
        <v>427</v>
      </c>
      <c r="E298" s="71" t="s">
        <v>432</v>
      </c>
      <c r="F298" s="72"/>
      <c r="G298" s="53" t="s">
        <v>128</v>
      </c>
      <c r="H298" s="125">
        <v>34000</v>
      </c>
      <c r="I298" s="126">
        <v>34000</v>
      </c>
      <c r="J298" s="27">
        <f t="shared" si="11"/>
        <v>0</v>
      </c>
      <c r="K298" s="38" t="str">
        <f t="shared" si="12"/>
        <v>00011012050025100240</v>
      </c>
      <c r="L298" s="138" t="s">
        <v>434</v>
      </c>
    </row>
    <row r="299" spans="1:12" ht="22.5" x14ac:dyDescent="0.2">
      <c r="A299" s="24" t="s">
        <v>131</v>
      </c>
      <c r="B299" s="23" t="s">
        <v>7</v>
      </c>
      <c r="C299" s="39" t="s">
        <v>72</v>
      </c>
      <c r="D299" s="42" t="s">
        <v>427</v>
      </c>
      <c r="E299" s="81" t="s">
        <v>432</v>
      </c>
      <c r="F299" s="82"/>
      <c r="G299" s="40" t="s">
        <v>132</v>
      </c>
      <c r="H299" s="25">
        <v>34000</v>
      </c>
      <c r="I299" s="26">
        <v>34000</v>
      </c>
      <c r="J299" s="27">
        <f t="shared" si="11"/>
        <v>0</v>
      </c>
      <c r="K299" s="38" t="str">
        <f t="shared" si="12"/>
        <v>00011012050025100244</v>
      </c>
      <c r="L299" s="28" t="str">
        <f>C299 &amp; D299 &amp;E299 &amp; F299 &amp; G299</f>
        <v>00011012050025100244</v>
      </c>
    </row>
    <row r="300" spans="1:12" ht="5.25" hidden="1" customHeight="1" thickBot="1" x14ac:dyDescent="0.25">
      <c r="A300" s="4"/>
      <c r="B300" s="9"/>
      <c r="C300" s="139"/>
      <c r="D300" s="139"/>
      <c r="E300" s="139"/>
      <c r="F300" s="139"/>
      <c r="G300" s="139"/>
      <c r="H300" s="140"/>
      <c r="I300" s="141"/>
      <c r="J300" s="142"/>
      <c r="K300" s="133"/>
    </row>
    <row r="301" spans="1:12" ht="13.5" thickBot="1" x14ac:dyDescent="0.25">
      <c r="A301" s="7"/>
      <c r="B301" s="7"/>
      <c r="C301" s="16"/>
      <c r="D301" s="16"/>
      <c r="E301" s="16"/>
      <c r="F301" s="16"/>
      <c r="G301" s="16"/>
      <c r="H301" s="143"/>
      <c r="I301" s="143"/>
      <c r="J301" s="143"/>
      <c r="K301" s="143"/>
    </row>
    <row r="302" spans="1:12" ht="28.5" customHeight="1" thickBot="1" x14ac:dyDescent="0.25">
      <c r="A302" s="12" t="s">
        <v>18</v>
      </c>
      <c r="B302" s="13">
        <v>450</v>
      </c>
      <c r="C302" s="144" t="s">
        <v>17</v>
      </c>
      <c r="D302" s="145"/>
      <c r="E302" s="145"/>
      <c r="F302" s="145"/>
      <c r="G302" s="146"/>
      <c r="H302" s="147">
        <f>0-H310</f>
        <v>-622900</v>
      </c>
      <c r="I302" s="147">
        <f>I15-I91</f>
        <v>2126242.02</v>
      </c>
      <c r="J302" s="148" t="s">
        <v>17</v>
      </c>
    </row>
    <row r="303" spans="1:12" x14ac:dyDescent="0.2">
      <c r="A303" s="7"/>
      <c r="B303" s="55"/>
      <c r="C303" s="16"/>
      <c r="D303" s="16"/>
      <c r="E303" s="16"/>
      <c r="F303" s="16"/>
      <c r="G303" s="16"/>
      <c r="H303" s="16"/>
      <c r="I303" s="16"/>
      <c r="J303" s="16"/>
    </row>
    <row r="304" spans="1:12" ht="15" x14ac:dyDescent="0.25">
      <c r="A304" s="108" t="s">
        <v>32</v>
      </c>
      <c r="B304" s="108"/>
      <c r="C304" s="108"/>
      <c r="D304" s="108"/>
      <c r="E304" s="108"/>
      <c r="F304" s="108"/>
      <c r="G304" s="108"/>
      <c r="H304" s="108"/>
      <c r="I304" s="108"/>
      <c r="J304" s="108"/>
      <c r="K304" s="134"/>
    </row>
    <row r="305" spans="1:12" ht="22.5" x14ac:dyDescent="0.2">
      <c r="A305" s="110"/>
      <c r="B305" s="149"/>
      <c r="C305" s="111"/>
      <c r="D305" s="111"/>
      <c r="E305" s="111"/>
      <c r="F305" s="111"/>
      <c r="G305" s="111"/>
      <c r="H305" s="112"/>
      <c r="I305" s="112"/>
      <c r="J305" s="150" t="s">
        <v>27</v>
      </c>
      <c r="K305" s="150"/>
    </row>
    <row r="306" spans="1:12" ht="17.100000000000001" customHeight="1" x14ac:dyDescent="0.2">
      <c r="A306" s="56" t="s">
        <v>39</v>
      </c>
      <c r="B306" s="56" t="s">
        <v>40</v>
      </c>
      <c r="C306" s="62" t="s">
        <v>45</v>
      </c>
      <c r="D306" s="63"/>
      <c r="E306" s="63"/>
      <c r="F306" s="63"/>
      <c r="G306" s="64"/>
      <c r="H306" s="56" t="s">
        <v>42</v>
      </c>
      <c r="I306" s="56" t="s">
        <v>23</v>
      </c>
      <c r="J306" s="56" t="s">
        <v>43</v>
      </c>
      <c r="K306" s="54"/>
    </row>
    <row r="307" spans="1:12" ht="17.100000000000001" customHeight="1" x14ac:dyDescent="0.2">
      <c r="A307" s="57"/>
      <c r="B307" s="57"/>
      <c r="C307" s="65"/>
      <c r="D307" s="66"/>
      <c r="E307" s="66"/>
      <c r="F307" s="66"/>
      <c r="G307" s="67"/>
      <c r="H307" s="57"/>
      <c r="I307" s="57"/>
      <c r="J307" s="57"/>
      <c r="K307" s="54"/>
    </row>
    <row r="308" spans="1:12" ht="17.100000000000001" customHeight="1" x14ac:dyDescent="0.2">
      <c r="A308" s="58"/>
      <c r="B308" s="58"/>
      <c r="C308" s="68"/>
      <c r="D308" s="69"/>
      <c r="E308" s="69"/>
      <c r="F308" s="69"/>
      <c r="G308" s="70"/>
      <c r="H308" s="58"/>
      <c r="I308" s="58"/>
      <c r="J308" s="58"/>
      <c r="K308" s="54"/>
    </row>
    <row r="309" spans="1:12" ht="13.5" thickBot="1" x14ac:dyDescent="0.25">
      <c r="A309" s="114">
        <v>1</v>
      </c>
      <c r="B309" s="115">
        <v>2</v>
      </c>
      <c r="C309" s="116">
        <v>3</v>
      </c>
      <c r="D309" s="117"/>
      <c r="E309" s="117"/>
      <c r="F309" s="117"/>
      <c r="G309" s="118"/>
      <c r="H309" s="119" t="s">
        <v>2</v>
      </c>
      <c r="I309" s="119" t="s">
        <v>25</v>
      </c>
      <c r="J309" s="119" t="s">
        <v>26</v>
      </c>
      <c r="K309" s="54"/>
    </row>
    <row r="310" spans="1:12" ht="12.75" customHeight="1" x14ac:dyDescent="0.2">
      <c r="A310" s="20" t="s">
        <v>33</v>
      </c>
      <c r="B310" s="10" t="s">
        <v>8</v>
      </c>
      <c r="C310" s="59" t="s">
        <v>17</v>
      </c>
      <c r="D310" s="60"/>
      <c r="E310" s="60"/>
      <c r="F310" s="60"/>
      <c r="G310" s="61"/>
      <c r="H310" s="151">
        <f>H312+H317+H322</f>
        <v>622900</v>
      </c>
      <c r="I310" s="151">
        <f>I312+I317+I322</f>
        <v>-2126242.02</v>
      </c>
      <c r="J310" s="152">
        <f>H310-I310</f>
        <v>2749142.02</v>
      </c>
    </row>
    <row r="311" spans="1:12" ht="12.75" customHeight="1" x14ac:dyDescent="0.2">
      <c r="A311" s="21" t="s">
        <v>11</v>
      </c>
      <c r="B311" s="11"/>
      <c r="C311" s="75"/>
      <c r="D311" s="76"/>
      <c r="E311" s="76"/>
      <c r="F311" s="76"/>
      <c r="G311" s="77"/>
      <c r="H311" s="153"/>
      <c r="I311" s="154"/>
      <c r="J311" s="155"/>
    </row>
    <row r="312" spans="1:12" ht="12.75" customHeight="1" x14ac:dyDescent="0.2">
      <c r="A312" s="20" t="s">
        <v>34</v>
      </c>
      <c r="B312" s="14" t="s">
        <v>12</v>
      </c>
      <c r="C312" s="156" t="s">
        <v>17</v>
      </c>
      <c r="D312" s="157"/>
      <c r="E312" s="157"/>
      <c r="F312" s="157"/>
      <c r="G312" s="158"/>
      <c r="H312" s="120">
        <v>0</v>
      </c>
      <c r="I312" s="120">
        <v>0</v>
      </c>
      <c r="J312" s="159">
        <v>0</v>
      </c>
    </row>
    <row r="313" spans="1:12" ht="12.75" customHeight="1" x14ac:dyDescent="0.2">
      <c r="A313" s="21" t="s">
        <v>10</v>
      </c>
      <c r="B313" s="15"/>
      <c r="C313" s="160"/>
      <c r="D313" s="161"/>
      <c r="E313" s="161"/>
      <c r="F313" s="161"/>
      <c r="G313" s="162"/>
      <c r="H313" s="163"/>
      <c r="I313" s="164"/>
      <c r="J313" s="165"/>
    </row>
    <row r="314" spans="1:12" hidden="1" x14ac:dyDescent="0.2">
      <c r="A314" s="43"/>
      <c r="B314" s="44" t="s">
        <v>12</v>
      </c>
      <c r="C314" s="166"/>
      <c r="D314" s="167"/>
      <c r="E314" s="168"/>
      <c r="F314" s="168"/>
      <c r="G314" s="169"/>
      <c r="H314" s="170"/>
      <c r="I314" s="171"/>
      <c r="J314" s="50"/>
      <c r="K314" s="51" t="str">
        <f>C314 &amp; D314 &amp; G314</f>
        <v/>
      </c>
      <c r="L314" s="172"/>
    </row>
    <row r="315" spans="1:12" x14ac:dyDescent="0.2">
      <c r="A315" s="45"/>
      <c r="B315" s="46" t="s">
        <v>12</v>
      </c>
      <c r="C315" s="47"/>
      <c r="D315" s="83"/>
      <c r="E315" s="83"/>
      <c r="F315" s="83"/>
      <c r="G315" s="84"/>
      <c r="H315" s="48"/>
      <c r="I315" s="49"/>
      <c r="J315" s="50">
        <f>H315-I315</f>
        <v>0</v>
      </c>
      <c r="K315" s="51" t="str">
        <f>C315 &amp; D315 &amp; G315</f>
        <v/>
      </c>
      <c r="L315" s="52" t="str">
        <f>C315 &amp; D315 &amp; G315</f>
        <v/>
      </c>
    </row>
    <row r="316" spans="1:12" ht="12.75" hidden="1" customHeight="1" x14ac:dyDescent="0.2">
      <c r="A316" s="22"/>
      <c r="B316" s="3"/>
      <c r="C316" s="173"/>
      <c r="D316" s="173"/>
      <c r="E316" s="173"/>
      <c r="F316" s="173"/>
      <c r="G316" s="173"/>
      <c r="H316" s="174"/>
      <c r="I316" s="175"/>
      <c r="J316" s="176"/>
      <c r="K316" s="177"/>
    </row>
    <row r="317" spans="1:12" ht="12.75" customHeight="1" x14ac:dyDescent="0.2">
      <c r="A317" s="20" t="s">
        <v>35</v>
      </c>
      <c r="B317" s="15" t="s">
        <v>13</v>
      </c>
      <c r="C317" s="160" t="s">
        <v>17</v>
      </c>
      <c r="D317" s="161"/>
      <c r="E317" s="161"/>
      <c r="F317" s="161"/>
      <c r="G317" s="162"/>
      <c r="H317" s="120">
        <v>0</v>
      </c>
      <c r="I317" s="120">
        <v>0</v>
      </c>
      <c r="J317" s="178">
        <v>0</v>
      </c>
    </row>
    <row r="318" spans="1:12" ht="12.75" customHeight="1" x14ac:dyDescent="0.2">
      <c r="A318" s="21" t="s">
        <v>10</v>
      </c>
      <c r="B318" s="15"/>
      <c r="C318" s="160"/>
      <c r="D318" s="161"/>
      <c r="E318" s="161"/>
      <c r="F318" s="161"/>
      <c r="G318" s="162"/>
      <c r="H318" s="163"/>
      <c r="I318" s="164"/>
      <c r="J318" s="165"/>
    </row>
    <row r="319" spans="1:12" ht="12.75" hidden="1" customHeight="1" x14ac:dyDescent="0.2">
      <c r="A319" s="43"/>
      <c r="B319" s="44" t="s">
        <v>13</v>
      </c>
      <c r="C319" s="166"/>
      <c r="D319" s="167"/>
      <c r="E319" s="168"/>
      <c r="F319" s="168"/>
      <c r="G319" s="169"/>
      <c r="H319" s="170"/>
      <c r="I319" s="171"/>
      <c r="J319" s="50"/>
      <c r="K319" s="51" t="str">
        <f>C319 &amp; D319 &amp; G319</f>
        <v/>
      </c>
      <c r="L319" s="172"/>
    </row>
    <row r="320" spans="1:12" x14ac:dyDescent="0.2">
      <c r="A320" s="45"/>
      <c r="B320" s="46" t="s">
        <v>13</v>
      </c>
      <c r="C320" s="47"/>
      <c r="D320" s="83"/>
      <c r="E320" s="83"/>
      <c r="F320" s="83"/>
      <c r="G320" s="84"/>
      <c r="H320" s="48"/>
      <c r="I320" s="49"/>
      <c r="J320" s="50">
        <f>H320-I320</f>
        <v>0</v>
      </c>
      <c r="K320" s="51" t="str">
        <f>C320 &amp; D320 &amp; G320</f>
        <v/>
      </c>
      <c r="L320" s="52" t="str">
        <f>C320 &amp; D320 &amp; G320</f>
        <v/>
      </c>
    </row>
    <row r="321" spans="1:12" ht="12.75" hidden="1" customHeight="1" x14ac:dyDescent="0.2">
      <c r="A321" s="22"/>
      <c r="B321" s="2"/>
      <c r="C321" s="173"/>
      <c r="D321" s="173"/>
      <c r="E321" s="173"/>
      <c r="F321" s="173"/>
      <c r="G321" s="173"/>
      <c r="H321" s="174"/>
      <c r="I321" s="175"/>
      <c r="J321" s="176"/>
      <c r="K321" s="177"/>
    </row>
    <row r="322" spans="1:12" ht="12.75" customHeight="1" x14ac:dyDescent="0.2">
      <c r="A322" s="20" t="s">
        <v>16</v>
      </c>
      <c r="B322" s="15" t="s">
        <v>9</v>
      </c>
      <c r="C322" s="179" t="s">
        <v>53</v>
      </c>
      <c r="D322" s="180"/>
      <c r="E322" s="180"/>
      <c r="F322" s="180"/>
      <c r="G322" s="181"/>
      <c r="H322" s="120">
        <v>622900</v>
      </c>
      <c r="I322" s="120">
        <v>-2126242.02</v>
      </c>
      <c r="J322" s="182">
        <f>H322-I322</f>
        <v>2749142.02</v>
      </c>
    </row>
    <row r="323" spans="1:12" ht="22.5" x14ac:dyDescent="0.2">
      <c r="A323" s="20" t="s">
        <v>54</v>
      </c>
      <c r="B323" s="15" t="s">
        <v>9</v>
      </c>
      <c r="C323" s="179" t="s">
        <v>55</v>
      </c>
      <c r="D323" s="180"/>
      <c r="E323" s="180"/>
      <c r="F323" s="180"/>
      <c r="G323" s="181"/>
      <c r="H323" s="120">
        <v>622900</v>
      </c>
      <c r="I323" s="120">
        <v>-2126242.02</v>
      </c>
      <c r="J323" s="182">
        <f>H323-I323</f>
        <v>2749142.02</v>
      </c>
    </row>
    <row r="324" spans="1:12" ht="35.25" customHeight="1" x14ac:dyDescent="0.2">
      <c r="A324" s="20" t="s">
        <v>57</v>
      </c>
      <c r="B324" s="15" t="s">
        <v>9</v>
      </c>
      <c r="C324" s="179" t="s">
        <v>56</v>
      </c>
      <c r="D324" s="180"/>
      <c r="E324" s="180"/>
      <c r="F324" s="180"/>
      <c r="G324" s="181"/>
      <c r="H324" s="120">
        <v>0</v>
      </c>
      <c r="I324" s="120">
        <v>0</v>
      </c>
      <c r="J324" s="182">
        <f>H324-I324</f>
        <v>0</v>
      </c>
    </row>
    <row r="325" spans="1:12" x14ac:dyDescent="0.2">
      <c r="A325" s="35" t="s">
        <v>84</v>
      </c>
      <c r="B325" s="36" t="s">
        <v>14</v>
      </c>
      <c r="C325" s="183" t="s">
        <v>72</v>
      </c>
      <c r="D325" s="184" t="s">
        <v>83</v>
      </c>
      <c r="E325" s="185"/>
      <c r="F325" s="185"/>
      <c r="G325" s="186"/>
      <c r="H325" s="125">
        <v>-64171750</v>
      </c>
      <c r="I325" s="125">
        <v>-66799519.390000001</v>
      </c>
      <c r="J325" s="187" t="s">
        <v>58</v>
      </c>
      <c r="K325" s="138" t="str">
        <f t="shared" ref="K325:K332" si="13">C325 &amp; D325 &amp; G325</f>
        <v>00001050000000000500</v>
      </c>
      <c r="L325" s="138" t="s">
        <v>85</v>
      </c>
    </row>
    <row r="326" spans="1:12" x14ac:dyDescent="0.2">
      <c r="A326" s="35" t="s">
        <v>87</v>
      </c>
      <c r="B326" s="36" t="s">
        <v>14</v>
      </c>
      <c r="C326" s="183" t="s">
        <v>72</v>
      </c>
      <c r="D326" s="184" t="s">
        <v>86</v>
      </c>
      <c r="E326" s="185"/>
      <c r="F326" s="185"/>
      <c r="G326" s="186"/>
      <c r="H326" s="125">
        <v>-64171750</v>
      </c>
      <c r="I326" s="125">
        <v>-66799519.390000001</v>
      </c>
      <c r="J326" s="187" t="s">
        <v>58</v>
      </c>
      <c r="K326" s="138" t="str">
        <f t="shared" si="13"/>
        <v>00001050200000000500</v>
      </c>
      <c r="L326" s="138" t="s">
        <v>88</v>
      </c>
    </row>
    <row r="327" spans="1:12" x14ac:dyDescent="0.2">
      <c r="A327" s="35" t="s">
        <v>90</v>
      </c>
      <c r="B327" s="36" t="s">
        <v>14</v>
      </c>
      <c r="C327" s="183" t="s">
        <v>72</v>
      </c>
      <c r="D327" s="184" t="s">
        <v>89</v>
      </c>
      <c r="E327" s="185"/>
      <c r="F327" s="185"/>
      <c r="G327" s="186"/>
      <c r="H327" s="125">
        <v>-64171750</v>
      </c>
      <c r="I327" s="125">
        <v>-66799519.390000001</v>
      </c>
      <c r="J327" s="187" t="s">
        <v>58</v>
      </c>
      <c r="K327" s="138" t="str">
        <f t="shared" si="13"/>
        <v>00001050201000000510</v>
      </c>
      <c r="L327" s="138" t="s">
        <v>91</v>
      </c>
    </row>
    <row r="328" spans="1:12" ht="22.5" x14ac:dyDescent="0.2">
      <c r="A328" s="30" t="s">
        <v>93</v>
      </c>
      <c r="B328" s="37" t="s">
        <v>14</v>
      </c>
      <c r="C328" s="39" t="s">
        <v>72</v>
      </c>
      <c r="D328" s="87" t="s">
        <v>92</v>
      </c>
      <c r="E328" s="87"/>
      <c r="F328" s="87"/>
      <c r="G328" s="88"/>
      <c r="H328" s="25">
        <v>-64171750</v>
      </c>
      <c r="I328" s="25">
        <v>-66799519.390000001</v>
      </c>
      <c r="J328" s="188" t="s">
        <v>17</v>
      </c>
      <c r="K328" s="138" t="str">
        <f t="shared" si="13"/>
        <v>00001050201100000510</v>
      </c>
      <c r="L328" s="28" t="str">
        <f>C328 &amp; D328 &amp; G328</f>
        <v>00001050201100000510</v>
      </c>
    </row>
    <row r="329" spans="1:12" x14ac:dyDescent="0.2">
      <c r="A329" s="35" t="s">
        <v>71</v>
      </c>
      <c r="B329" s="36" t="s">
        <v>15</v>
      </c>
      <c r="C329" s="183" t="s">
        <v>72</v>
      </c>
      <c r="D329" s="184" t="s">
        <v>73</v>
      </c>
      <c r="E329" s="185"/>
      <c r="F329" s="185"/>
      <c r="G329" s="186"/>
      <c r="H329" s="125">
        <v>64794650</v>
      </c>
      <c r="I329" s="125">
        <v>64673277.369999997</v>
      </c>
      <c r="J329" s="187" t="s">
        <v>58</v>
      </c>
      <c r="K329" s="138" t="str">
        <f t="shared" si="13"/>
        <v>00001050000000000600</v>
      </c>
      <c r="L329" s="138" t="s">
        <v>74</v>
      </c>
    </row>
    <row r="330" spans="1:12" x14ac:dyDescent="0.2">
      <c r="A330" s="35" t="s">
        <v>75</v>
      </c>
      <c r="B330" s="36" t="s">
        <v>15</v>
      </c>
      <c r="C330" s="183" t="s">
        <v>72</v>
      </c>
      <c r="D330" s="184" t="s">
        <v>76</v>
      </c>
      <c r="E330" s="185"/>
      <c r="F330" s="185"/>
      <c r="G330" s="186"/>
      <c r="H330" s="125">
        <v>64794650</v>
      </c>
      <c r="I330" s="125">
        <v>64673277.369999997</v>
      </c>
      <c r="J330" s="187" t="s">
        <v>58</v>
      </c>
      <c r="K330" s="138" t="str">
        <f t="shared" si="13"/>
        <v>00001050200000000600</v>
      </c>
      <c r="L330" s="138" t="s">
        <v>77</v>
      </c>
    </row>
    <row r="331" spans="1:12" x14ac:dyDescent="0.2">
      <c r="A331" s="35" t="s">
        <v>78</v>
      </c>
      <c r="B331" s="36" t="s">
        <v>15</v>
      </c>
      <c r="C331" s="183" t="s">
        <v>72</v>
      </c>
      <c r="D331" s="184" t="s">
        <v>79</v>
      </c>
      <c r="E331" s="185"/>
      <c r="F331" s="185"/>
      <c r="G331" s="186"/>
      <c r="H331" s="125">
        <v>64794650</v>
      </c>
      <c r="I331" s="125">
        <v>64673277.369999997</v>
      </c>
      <c r="J331" s="187" t="s">
        <v>58</v>
      </c>
      <c r="K331" s="138" t="str">
        <f t="shared" si="13"/>
        <v>00001050201000000610</v>
      </c>
      <c r="L331" s="138" t="s">
        <v>80</v>
      </c>
    </row>
    <row r="332" spans="1:12" ht="22.5" x14ac:dyDescent="0.2">
      <c r="A332" s="31" t="s">
        <v>81</v>
      </c>
      <c r="B332" s="37" t="s">
        <v>15</v>
      </c>
      <c r="C332" s="39" t="s">
        <v>72</v>
      </c>
      <c r="D332" s="87" t="s">
        <v>82</v>
      </c>
      <c r="E332" s="87"/>
      <c r="F332" s="87"/>
      <c r="G332" s="88"/>
      <c r="H332" s="189">
        <v>64794650</v>
      </c>
      <c r="I332" s="189">
        <v>64673277.369999997</v>
      </c>
      <c r="J332" s="190" t="s">
        <v>17</v>
      </c>
      <c r="K332" s="127" t="str">
        <f t="shared" si="13"/>
        <v>00001050201100000610</v>
      </c>
      <c r="L332" s="28" t="str">
        <f>C332 &amp; D332 &amp; G332</f>
        <v>00001050201100000610</v>
      </c>
    </row>
    <row r="333" spans="1:12" x14ac:dyDescent="0.2">
      <c r="A333" s="7"/>
      <c r="B333" s="55"/>
      <c r="C333" s="16"/>
      <c r="D333" s="16"/>
      <c r="E333" s="16"/>
      <c r="F333" s="16"/>
      <c r="G333" s="16"/>
      <c r="H333" s="16"/>
      <c r="I333" s="16"/>
      <c r="J333" s="16"/>
      <c r="K333" s="16"/>
    </row>
    <row r="334" spans="1:12" x14ac:dyDescent="0.2">
      <c r="A334" s="7"/>
      <c r="B334" s="55"/>
      <c r="C334" s="16"/>
      <c r="D334" s="16"/>
      <c r="E334" s="16"/>
      <c r="F334" s="16"/>
      <c r="G334" s="16"/>
      <c r="H334" s="16"/>
      <c r="I334" s="16"/>
      <c r="J334" s="16"/>
      <c r="K334" s="191"/>
      <c r="L334" s="191"/>
    </row>
    <row r="335" spans="1:12" ht="21.75" customHeight="1" x14ac:dyDescent="0.2">
      <c r="A335" s="192" t="s">
        <v>48</v>
      </c>
      <c r="B335" s="74"/>
      <c r="C335" s="74"/>
      <c r="D335" s="74"/>
      <c r="E335" s="55"/>
      <c r="F335" s="55"/>
      <c r="G335" s="16"/>
      <c r="H335" s="16" t="s">
        <v>50</v>
      </c>
      <c r="I335" s="193"/>
      <c r="J335" s="193"/>
      <c r="K335" s="191"/>
      <c r="L335" s="191"/>
    </row>
    <row r="336" spans="1:12" ht="22.5" x14ac:dyDescent="0.2">
      <c r="A336" s="93" t="s">
        <v>46</v>
      </c>
      <c r="B336" s="73" t="s">
        <v>47</v>
      </c>
      <c r="C336" s="73"/>
      <c r="D336" s="73"/>
      <c r="E336" s="55"/>
      <c r="F336" s="55"/>
      <c r="G336" s="16"/>
      <c r="H336" s="16"/>
      <c r="I336" s="194" t="s">
        <v>51</v>
      </c>
      <c r="J336" s="55" t="s">
        <v>47</v>
      </c>
      <c r="K336" s="191"/>
      <c r="L336" s="191"/>
    </row>
    <row r="337" spans="1:12" x14ac:dyDescent="0.2">
      <c r="A337" s="93"/>
      <c r="B337" s="55"/>
      <c r="C337" s="16"/>
      <c r="D337" s="16"/>
      <c r="E337" s="16"/>
      <c r="F337" s="16"/>
      <c r="G337" s="16"/>
      <c r="H337" s="16"/>
      <c r="I337" s="16"/>
      <c r="J337" s="16"/>
      <c r="K337" s="191"/>
      <c r="L337" s="191"/>
    </row>
    <row r="338" spans="1:12" ht="21.75" customHeight="1" x14ac:dyDescent="0.2">
      <c r="A338" s="93" t="s">
        <v>49</v>
      </c>
      <c r="B338" s="195"/>
      <c r="C338" s="195"/>
      <c r="D338" s="195"/>
      <c r="E338" s="196"/>
      <c r="F338" s="196"/>
      <c r="G338" s="16"/>
      <c r="H338" s="16"/>
      <c r="I338" s="16"/>
      <c r="J338" s="16"/>
      <c r="K338" s="191"/>
      <c r="L338" s="191"/>
    </row>
    <row r="339" spans="1:12" x14ac:dyDescent="0.2">
      <c r="A339" s="93" t="s">
        <v>46</v>
      </c>
      <c r="B339" s="73" t="s">
        <v>47</v>
      </c>
      <c r="C339" s="73"/>
      <c r="D339" s="73"/>
      <c r="E339" s="55"/>
      <c r="F339" s="55"/>
      <c r="G339" s="16"/>
      <c r="H339" s="16"/>
      <c r="I339" s="16"/>
      <c r="J339" s="16"/>
      <c r="K339" s="191"/>
      <c r="L339" s="191"/>
    </row>
    <row r="340" spans="1:12" x14ac:dyDescent="0.2">
      <c r="A340" s="93"/>
      <c r="B340" s="55"/>
      <c r="C340" s="16"/>
      <c r="D340" s="16"/>
      <c r="E340" s="16"/>
      <c r="F340" s="16"/>
      <c r="G340" s="16"/>
      <c r="H340" s="16"/>
      <c r="I340" s="16"/>
      <c r="J340" s="16"/>
      <c r="K340" s="191"/>
      <c r="L340" s="191"/>
    </row>
    <row r="341" spans="1:12" x14ac:dyDescent="0.2">
      <c r="A341" s="93" t="s">
        <v>31</v>
      </c>
      <c r="B341" s="55"/>
      <c r="C341" s="16"/>
      <c r="D341" s="16"/>
      <c r="E341" s="16"/>
      <c r="F341" s="16"/>
      <c r="G341" s="16"/>
      <c r="H341" s="16"/>
      <c r="I341" s="16"/>
      <c r="J341" s="16"/>
      <c r="K341" s="191"/>
      <c r="L341" s="191"/>
    </row>
    <row r="342" spans="1:12" x14ac:dyDescent="0.2">
      <c r="A342" s="7"/>
      <c r="B342" s="55"/>
      <c r="C342" s="16"/>
      <c r="D342" s="16"/>
      <c r="E342" s="16"/>
      <c r="F342" s="16"/>
      <c r="G342" s="16"/>
      <c r="H342" s="16"/>
      <c r="I342" s="16"/>
      <c r="J342" s="16"/>
      <c r="K342" s="191"/>
      <c r="L342" s="191"/>
    </row>
    <row r="343" spans="1:12" x14ac:dyDescent="0.2">
      <c r="K343" s="191"/>
      <c r="L343" s="191"/>
    </row>
    <row r="344" spans="1:12" x14ac:dyDescent="0.2">
      <c r="K344" s="191"/>
      <c r="L344" s="191"/>
    </row>
    <row r="345" spans="1:12" x14ac:dyDescent="0.2">
      <c r="K345" s="191"/>
      <c r="L345" s="191"/>
    </row>
    <row r="346" spans="1:12" x14ac:dyDescent="0.2">
      <c r="K346" s="191"/>
      <c r="L346" s="191"/>
    </row>
    <row r="347" spans="1:12" x14ac:dyDescent="0.2">
      <c r="K347" s="191"/>
      <c r="L347" s="191"/>
    </row>
    <row r="348" spans="1:12" x14ac:dyDescent="0.2">
      <c r="K348" s="191"/>
      <c r="L348" s="191"/>
    </row>
  </sheetData>
  <mergeCells count="332">
    <mergeCell ref="D81:G81"/>
    <mergeCell ref="D82:G82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298:F298"/>
    <mergeCell ref="E299:F29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C15:G15"/>
    <mergeCell ref="C16:G16"/>
    <mergeCell ref="C90:G90"/>
    <mergeCell ref="A304:J304"/>
    <mergeCell ref="C92:G92"/>
    <mergeCell ref="H87:H89"/>
    <mergeCell ref="B87:B89"/>
    <mergeCell ref="A85:J85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3:F103"/>
    <mergeCell ref="E104:F104"/>
    <mergeCell ref="E105:F105"/>
    <mergeCell ref="E106:F106"/>
    <mergeCell ref="E107:F107"/>
    <mergeCell ref="E113:F113"/>
    <mergeCell ref="E114:F11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39:D339"/>
    <mergeCell ref="C313:G313"/>
    <mergeCell ref="C317:G317"/>
    <mergeCell ref="C318:G318"/>
    <mergeCell ref="B335:D335"/>
    <mergeCell ref="B338:D338"/>
    <mergeCell ref="C322:G322"/>
    <mergeCell ref="C324:G324"/>
    <mergeCell ref="H306:H308"/>
    <mergeCell ref="C306:G308"/>
    <mergeCell ref="D314:G314"/>
    <mergeCell ref="C309:G309"/>
    <mergeCell ref="C310:G310"/>
    <mergeCell ref="C311:G311"/>
    <mergeCell ref="B336:D336"/>
    <mergeCell ref="C323:G323"/>
    <mergeCell ref="B306:B308"/>
    <mergeCell ref="C312:G312"/>
    <mergeCell ref="D329:G329"/>
    <mergeCell ref="D330:G330"/>
    <mergeCell ref="D327:G327"/>
    <mergeCell ref="D328:G328"/>
    <mergeCell ref="D315:G315"/>
    <mergeCell ref="D325:G325"/>
    <mergeCell ref="D331:G331"/>
    <mergeCell ref="D332:G332"/>
    <mergeCell ref="J87:J89"/>
    <mergeCell ref="I87:I89"/>
    <mergeCell ref="A87:A89"/>
    <mergeCell ref="C91:G91"/>
    <mergeCell ref="C87:G89"/>
    <mergeCell ref="E102:F102"/>
    <mergeCell ref="I306:I308"/>
    <mergeCell ref="C302:G302"/>
    <mergeCell ref="A306:A308"/>
    <mergeCell ref="J306:J308"/>
    <mergeCell ref="D326:G326"/>
    <mergeCell ref="D319:G319"/>
    <mergeCell ref="D320:G320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</mergeCells>
  <phoneticPr fontId="0" type="noConversion"/>
  <pageMargins left="0.39370078740157483" right="0.39370078740157483" top="0.98425196850393704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2017-03-10T11:57:24Z</cp:lastPrinted>
  <dcterms:created xsi:type="dcterms:W3CDTF">2009-02-13T09:10:05Z</dcterms:created>
  <dcterms:modified xsi:type="dcterms:W3CDTF">2017-03-10T12:02:51Z</dcterms:modified>
</cp:coreProperties>
</file>