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зм.бюджета 2023\"/>
    </mc:Choice>
  </mc:AlternateContent>
  <bookViews>
    <workbookView xWindow="0" yWindow="0" windowWidth="28800" windowHeight="12135"/>
  </bookViews>
  <sheets>
    <sheet name="2022" sheetId="1" r:id="rId1"/>
  </sheets>
  <definedNames>
    <definedName name="_xlnm.Print_Titles" localSheetId="0">'2022'!$13:$13</definedName>
    <definedName name="_xlnm.Print_Area" localSheetId="0">'2022'!$A$1:$K$73</definedName>
  </definedNames>
  <calcPr calcId="152511"/>
</workbook>
</file>

<file path=xl/calcChain.xml><?xml version="1.0" encoding="utf-8"?>
<calcChain xmlns="http://schemas.openxmlformats.org/spreadsheetml/2006/main">
  <c r="G51" i="1" l="1"/>
  <c r="H71" i="1" l="1"/>
  <c r="H70" i="1" s="1"/>
  <c r="H69" i="1" s="1"/>
  <c r="H68" i="1" s="1"/>
  <c r="I71" i="1"/>
  <c r="I70" i="1" s="1"/>
  <c r="I69" i="1" s="1"/>
  <c r="I68" i="1" s="1"/>
  <c r="J71" i="1"/>
  <c r="J70" i="1" s="1"/>
  <c r="J69" i="1" s="1"/>
  <c r="J68" i="1" s="1"/>
  <c r="K71" i="1"/>
  <c r="K70" i="1" s="1"/>
  <c r="K69" i="1" s="1"/>
  <c r="K68" i="1" s="1"/>
  <c r="G71" i="1"/>
  <c r="G70" i="1" s="1"/>
  <c r="G69" i="1" s="1"/>
  <c r="G68" i="1" s="1"/>
  <c r="H65" i="1"/>
  <c r="H64" i="1" s="1"/>
  <c r="H63" i="1" s="1"/>
  <c r="H62" i="1" s="1"/>
  <c r="H61" i="1" s="1"/>
  <c r="I65" i="1"/>
  <c r="I64" i="1" s="1"/>
  <c r="I63" i="1" s="1"/>
  <c r="I62" i="1" s="1"/>
  <c r="I61" i="1" s="1"/>
  <c r="J65" i="1"/>
  <c r="J64" i="1" s="1"/>
  <c r="J63" i="1" s="1"/>
  <c r="J62" i="1" s="1"/>
  <c r="J61" i="1" s="1"/>
  <c r="K64" i="1"/>
  <c r="K63" i="1" s="1"/>
  <c r="K62" i="1" s="1"/>
  <c r="K61" i="1" s="1"/>
  <c r="G65" i="1"/>
  <c r="G64" i="1" s="1"/>
  <c r="G63" i="1" s="1"/>
  <c r="G62" i="1" s="1"/>
  <c r="G61" i="1" s="1"/>
  <c r="H59" i="1"/>
  <c r="H58" i="1" s="1"/>
  <c r="H57" i="1" s="1"/>
  <c r="H56" i="1" s="1"/>
  <c r="H55" i="1" s="1"/>
  <c r="H54" i="1" s="1"/>
  <c r="I59" i="1"/>
  <c r="I58" i="1" s="1"/>
  <c r="I57" i="1" s="1"/>
  <c r="I56" i="1" s="1"/>
  <c r="I55" i="1" s="1"/>
  <c r="I54" i="1" s="1"/>
  <c r="J59" i="1"/>
  <c r="J58" i="1" s="1"/>
  <c r="J57" i="1" s="1"/>
  <c r="J56" i="1" s="1"/>
  <c r="J55" i="1" s="1"/>
  <c r="J54" i="1" s="1"/>
  <c r="K59" i="1"/>
  <c r="K58" i="1" s="1"/>
  <c r="K57" i="1" s="1"/>
  <c r="K56" i="1" s="1"/>
  <c r="K55" i="1" s="1"/>
  <c r="K54" i="1" s="1"/>
  <c r="G59" i="1"/>
  <c r="G58" i="1" s="1"/>
  <c r="G57" i="1" s="1"/>
  <c r="G56" i="1" s="1"/>
  <c r="G55" i="1" s="1"/>
  <c r="G54" i="1" s="1"/>
  <c r="H22" i="1"/>
  <c r="H21" i="1" s="1"/>
  <c r="H20" i="1" s="1"/>
  <c r="I22" i="1"/>
  <c r="I21" i="1" s="1"/>
  <c r="I20" i="1" s="1"/>
  <c r="J22" i="1"/>
  <c r="J21" i="1" s="1"/>
  <c r="J20" i="1" s="1"/>
  <c r="K22" i="1"/>
  <c r="K21" i="1" s="1"/>
  <c r="K20" i="1" s="1"/>
  <c r="G22" i="1"/>
  <c r="G21" i="1" s="1"/>
  <c r="G20" i="1" s="1"/>
  <c r="H37" i="1"/>
  <c r="H36" i="1" s="1"/>
  <c r="H33" i="1" s="1"/>
  <c r="I37" i="1"/>
  <c r="I36" i="1" s="1"/>
  <c r="I33" i="1" s="1"/>
  <c r="J37" i="1"/>
  <c r="J36" i="1" s="1"/>
  <c r="J33" i="1" s="1"/>
  <c r="K37" i="1"/>
  <c r="K36" i="1" s="1"/>
  <c r="K33" i="1" s="1"/>
  <c r="G37" i="1"/>
  <c r="G36" i="1" s="1"/>
  <c r="G33" i="1" s="1"/>
  <c r="H41" i="1"/>
  <c r="H40" i="1" s="1"/>
  <c r="H39" i="1" s="1"/>
  <c r="I41" i="1"/>
  <c r="I40" i="1" s="1"/>
  <c r="I39" i="1" s="1"/>
  <c r="J41" i="1"/>
  <c r="J40" i="1" s="1"/>
  <c r="J39" i="1" s="1"/>
  <c r="K41" i="1"/>
  <c r="K40" i="1" s="1"/>
  <c r="K39" i="1" s="1"/>
  <c r="G41" i="1"/>
  <c r="G39" i="1"/>
  <c r="H45" i="1"/>
  <c r="H44" i="1" s="1"/>
  <c r="H43" i="1" s="1"/>
  <c r="I45" i="1"/>
  <c r="I44" i="1" s="1"/>
  <c r="I43" i="1" s="1"/>
  <c r="J45" i="1"/>
  <c r="J44" i="1" s="1"/>
  <c r="J43" i="1" s="1"/>
  <c r="K45" i="1"/>
  <c r="K44" i="1" s="1"/>
  <c r="K43" i="1" s="1"/>
  <c r="G45" i="1"/>
  <c r="G44" i="1" s="1"/>
  <c r="G43" i="1" s="1"/>
  <c r="H49" i="1"/>
  <c r="H48" i="1" s="1"/>
  <c r="H47" i="1" s="1"/>
  <c r="I49" i="1"/>
  <c r="I48" i="1" s="1"/>
  <c r="I47" i="1" s="1"/>
  <c r="J49" i="1"/>
  <c r="J48" i="1" s="1"/>
  <c r="J47" i="1" s="1"/>
  <c r="K49" i="1"/>
  <c r="K48" i="1" s="1"/>
  <c r="K47" i="1" s="1"/>
  <c r="G49" i="1"/>
  <c r="G48" i="1" s="1"/>
  <c r="G47" i="1" s="1"/>
  <c r="H26" i="1"/>
  <c r="H25" i="1" s="1"/>
  <c r="H24" i="1" s="1"/>
  <c r="I26" i="1"/>
  <c r="I25" i="1" s="1"/>
  <c r="I24" i="1" s="1"/>
  <c r="J26" i="1"/>
  <c r="J25" i="1" s="1"/>
  <c r="J24" i="1" s="1"/>
  <c r="K26" i="1"/>
  <c r="K25" i="1" s="1"/>
  <c r="K24" i="1" s="1"/>
  <c r="G26" i="1"/>
  <c r="G25" i="1" s="1"/>
  <c r="G24" i="1" s="1"/>
  <c r="H30" i="1"/>
  <c r="H29" i="1" s="1"/>
  <c r="H28" i="1" s="1"/>
  <c r="I30" i="1"/>
  <c r="I29" i="1" s="1"/>
  <c r="I28" i="1" s="1"/>
  <c r="J30" i="1"/>
  <c r="J29" i="1" s="1"/>
  <c r="J28" i="1" s="1"/>
  <c r="K30" i="1"/>
  <c r="K29" i="1" s="1"/>
  <c r="K28" i="1" s="1"/>
  <c r="G30" i="1"/>
  <c r="G29" i="1" s="1"/>
  <c r="G28" i="1" s="1"/>
  <c r="H18" i="1"/>
  <c r="H17" i="1" s="1"/>
  <c r="H16" i="1" s="1"/>
  <c r="I18" i="1"/>
  <c r="I17" i="1" s="1"/>
  <c r="I16" i="1" s="1"/>
  <c r="J18" i="1"/>
  <c r="J17" i="1" s="1"/>
  <c r="K18" i="1"/>
  <c r="K17" i="1" s="1"/>
  <c r="K16" i="1" s="1"/>
  <c r="G18" i="1"/>
  <c r="G17" i="1" s="1"/>
  <c r="G16" i="1" s="1"/>
  <c r="G34" i="1"/>
  <c r="K67" i="1" l="1"/>
  <c r="K51" i="1"/>
  <c r="J67" i="1"/>
  <c r="J51" i="1"/>
  <c r="I67" i="1"/>
  <c r="I51" i="1"/>
  <c r="G67" i="1"/>
  <c r="H67" i="1"/>
  <c r="H51" i="1"/>
  <c r="I32" i="1"/>
  <c r="J32" i="1"/>
  <c r="K15" i="1"/>
  <c r="H15" i="1"/>
  <c r="G15" i="1"/>
  <c r="G32" i="1"/>
  <c r="K32" i="1"/>
  <c r="J15" i="1"/>
  <c r="I15" i="1"/>
  <c r="I14" i="1" s="1"/>
  <c r="I73" i="1" s="1"/>
  <c r="H32" i="1"/>
  <c r="G14" i="1" l="1"/>
  <c r="J14" i="1"/>
  <c r="J73" i="1" s="1"/>
  <c r="K14" i="1"/>
  <c r="K73" i="1" s="1"/>
  <c r="H14" i="1"/>
  <c r="H73" i="1" s="1"/>
  <c r="G73" i="1"/>
</calcChain>
</file>

<file path=xl/sharedStrings.xml><?xml version="1.0" encoding="utf-8"?>
<sst xmlns="http://schemas.openxmlformats.org/spreadsheetml/2006/main" count="213" uniqueCount="91">
  <si>
    <t>Наименование</t>
  </si>
  <si>
    <t>ПР</t>
  </si>
  <si>
    <t>ЦСР</t>
  </si>
  <si>
    <t>ВР</t>
  </si>
  <si>
    <t>04</t>
  </si>
  <si>
    <t>2009 год</t>
  </si>
  <si>
    <t>2010 год</t>
  </si>
  <si>
    <t>Благоустройство</t>
  </si>
  <si>
    <t>09</t>
  </si>
  <si>
    <t>Всего расходов</t>
  </si>
  <si>
    <t>01 0 00 00000</t>
  </si>
  <si>
    <t>05</t>
  </si>
  <si>
    <t>03</t>
  </si>
  <si>
    <t>Озеленение территории поселения</t>
  </si>
  <si>
    <t>разделам, подразделам, группам и подгруппам видов расходов классификации расходов</t>
  </si>
  <si>
    <t>01 0 01 00000</t>
  </si>
  <si>
    <t>01 0 01 25160</t>
  </si>
  <si>
    <t>01 0 01 71520</t>
  </si>
  <si>
    <t>240</t>
  </si>
  <si>
    <t>Прочие мероприятия по благоустройству</t>
  </si>
  <si>
    <t>01 0 02 25190</t>
  </si>
  <si>
    <t>01 0 02 25210</t>
  </si>
  <si>
    <t>01 0 02 25220</t>
  </si>
  <si>
    <t>01 0 02 25230</t>
  </si>
  <si>
    <t>Иные закупки товаров, работ и услуг для государственных (муниципальных) нужд</t>
  </si>
  <si>
    <t>Содержание автомобильных дорог общего пользования местного значения в границах населенных пунктов</t>
  </si>
  <si>
    <t>Организация  уличного освещения с использованием новых технологий</t>
  </si>
  <si>
    <t>Организация ритуальных услуг и содержание мест захоронения</t>
  </si>
  <si>
    <t>Р3</t>
  </si>
  <si>
    <t>01 0 02 00000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</si>
  <si>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</si>
  <si>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01 S1520</t>
  </si>
  <si>
    <t>Иные закупки товаров, работ и услуг для обеспечения государственных (муниципальных) нужд</t>
  </si>
  <si>
    <t>01 0 02 25040</t>
  </si>
  <si>
    <t>Реализация государственной политики в области приватизации и управления государственной и муниципальной собственностью.</t>
  </si>
  <si>
    <t>2023 год</t>
  </si>
  <si>
    <t>2024 год</t>
  </si>
  <si>
    <t>Национальная экономика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</si>
  <si>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</si>
  <si>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 в границах населенных пунктов за счет субсидии, предоставленной из бюджета Новгородской области</t>
  </si>
  <si>
    <t>Мероприятия по капитальному ремонту и ремонту автомобильных дорог общего пользования местного значения в границах населенных пунктов, в целях софинансирования которых предоставляется субсидия из бюджета Новгородской области</t>
  </si>
  <si>
    <t>Жилищно-коммунальное хозяйство</t>
  </si>
  <si>
    <t>01</t>
  </si>
  <si>
    <t xml:space="preserve"> Приложение 3</t>
  </si>
  <si>
    <t>к Решению Совета депутатов Савинского сельского поселения</t>
  </si>
  <si>
    <t xml:space="preserve">Распределение бюджетных ассигнований по целевым статьям (муниципальным программам Савинского сельского поселения)                                                               </t>
  </si>
  <si>
    <t>Муниципальная программа «Комплексное развитие сельских территорий Савинского сельского поселения на 2021-2023 годы»</t>
  </si>
  <si>
    <t>Обеспечение сохранности автомобильных дорог, улучшение их технического состояния, обеспечение безопасности движения автотранспортных средств</t>
  </si>
  <si>
    <t>Капитальный ремонт и ремонт автомобильных дорог общего пользования местного значения в границах населенных пунктов</t>
  </si>
  <si>
    <t>01 0 01 25170</t>
  </si>
  <si>
    <t>Физическая культура и спорт</t>
  </si>
  <si>
    <t>11</t>
  </si>
  <si>
    <t>Физическая культура</t>
  </si>
  <si>
    <t>Муниципальная программа «Развитие малого и среднего предпринимательства в Савинском сельском поселении на 2022-2024 годы»</t>
  </si>
  <si>
    <t>Оказание финансовой поддержки субъектам малого и среднего предпринимательства</t>
  </si>
  <si>
    <t>Компенсация выпадающих доходов организациям, предоставляющим населению услуги общественных бань</t>
  </si>
  <si>
    <t>03 0 00 00000</t>
  </si>
  <si>
    <t>03 0 02 00000</t>
  </si>
  <si>
    <t>03 0 02 62200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</si>
  <si>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мотивация работников культуры в их профессиональной деятельности</t>
  </si>
  <si>
    <t>01 0 04 00000</t>
  </si>
  <si>
    <t>Федеральный проект "Творческие люди"</t>
  </si>
  <si>
    <t>01 0 А2 00000</t>
  </si>
  <si>
    <t>Национальный проект "Культура"</t>
  </si>
  <si>
    <t>Поддержка лучших сельских учреждений культуры</t>
  </si>
  <si>
    <t>01 0 А2 55196</t>
  </si>
  <si>
    <t>Культура, кинематография</t>
  </si>
  <si>
    <t>Культура</t>
  </si>
  <si>
    <t>Субсидии автономным учреждениям</t>
  </si>
  <si>
    <t>08</t>
  </si>
  <si>
    <t>620</t>
  </si>
  <si>
    <t>Коммунальной хозяйство</t>
  </si>
  <si>
    <t>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</si>
  <si>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</si>
  <si>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</si>
  <si>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«Развитие физической культуры и массового спорта на территории Савинского сельского поселения на 2022-2024 годы»</t>
  </si>
  <si>
    <t>04 0 00 00000</t>
  </si>
  <si>
    <t>Повышение интереса населения Савинского сельского поселения к занятиям физической культурой и спортом, развитие двигательной активности</t>
  </si>
  <si>
    <t>04 0 01 00000</t>
  </si>
  <si>
    <t>Мероприятия в области физической культуры и спорта</t>
  </si>
  <si>
    <t>04 0 01 25100</t>
  </si>
  <si>
    <t>(тыс.рублей)</t>
  </si>
  <si>
    <t>01 0 А0 00000</t>
  </si>
  <si>
    <t>2025 год</t>
  </si>
  <si>
    <t>бюджета сельского поселения на 2023 год и на плановый период 2024 и 2025 годов</t>
  </si>
  <si>
    <t>плановый период 2024 и 2025 годов"</t>
  </si>
  <si>
    <t xml:space="preserve">  от  26.12.2022 г. № 179 "О бюджете Савинского сельского поселения на 2023 год и</t>
  </si>
  <si>
    <t>Мероприятия по реализации приоритетного проекта поддержки местных инициатив за счет субсидии, предоставленной из бюджета Новгородской области</t>
  </si>
  <si>
    <t>01 0 03 75260</t>
  </si>
  <si>
    <t>Поддержка общественно-значимых проектов по благоустройству сельских территорий поселения, проектов местных инициатив граждан, проживающих на территории Савинского сельского поселения</t>
  </si>
  <si>
    <t>01 0 03 00000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</si>
</sst>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0"/>
  </numFmts>
  <fonts count="14" x14ac:knownFonts="1">
    <font>
      <sz val="10"/>
      <name val="Arial Cyr"/>
      <charset val="204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5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0" fillId="0" borderId="0" xfId="0" applyAlignme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justify"/>
    </xf>
    <xf numFmtId="49" fontId="6" fillId="0" borderId="0" xfId="0" applyNumberFormat="1" applyFont="1" applyFill="1" applyAlignment="1">
      <alignment horizontal="left" vertical="justify"/>
    </xf>
    <xf numFmtId="164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0" fontId="6" fillId="0" borderId="0" xfId="0" applyFont="1" applyFill="1" applyAlignment="1"/>
    <xf numFmtId="164" fontId="7" fillId="0" borderId="0" xfId="0" applyNumberFormat="1" applyFont="1" applyFill="1" applyBorder="1" applyAlignment="1"/>
    <xf numFmtId="0" fontId="7" fillId="0" borderId="0" xfId="0" applyFont="1" applyFill="1" applyAlignment="1"/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vertical="justify" wrapText="1"/>
    </xf>
    <xf numFmtId="164" fontId="7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justify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49" fontId="2" fillId="0" borderId="2" xfId="0" applyNumberFormat="1" applyFont="1" applyFill="1" applyBorder="1" applyAlignment="1">
      <alignment horizontal="left" vertical="justify" wrapText="1"/>
    </xf>
    <xf numFmtId="0" fontId="2" fillId="0" borderId="2" xfId="0" applyFont="1" applyFill="1" applyBorder="1" applyAlignment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left" vertical="justify" wrapText="1"/>
    </xf>
    <xf numFmtId="0" fontId="11" fillId="0" borderId="2" xfId="0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166" fontId="11" fillId="0" borderId="2" xfId="0" applyNumberFormat="1" applyFont="1" applyFill="1" applyBorder="1" applyAlignment="1">
      <alignment horizontal="right"/>
    </xf>
    <xf numFmtId="166" fontId="10" fillId="0" borderId="2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/>
    <xf numFmtId="0" fontId="12" fillId="0" borderId="2" xfId="0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165" fontId="10" fillId="0" borderId="2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justify" wrapText="1"/>
    </xf>
    <xf numFmtId="0" fontId="7" fillId="0" borderId="2" xfId="0" applyFont="1" applyFill="1" applyBorder="1" applyAlignment="1">
      <alignment horizontal="justify" vertical="top" wrapText="1"/>
    </xf>
    <xf numFmtId="49" fontId="2" fillId="0" borderId="2" xfId="0" applyNumberFormat="1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vertical="top" wrapText="1"/>
    </xf>
    <xf numFmtId="166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justify" wrapText="1"/>
    </xf>
    <xf numFmtId="49" fontId="3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justify" wrapText="1"/>
    </xf>
    <xf numFmtId="49" fontId="7" fillId="0" borderId="2" xfId="0" applyNumberFormat="1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justify"/>
    </xf>
    <xf numFmtId="0" fontId="11" fillId="4" borderId="2" xfId="0" applyFont="1" applyFill="1" applyBorder="1" applyAlignment="1">
      <alignment horizontal="justify" wrapText="1"/>
    </xf>
    <xf numFmtId="0" fontId="11" fillId="4" borderId="2" xfId="0" applyFont="1" applyFill="1" applyBorder="1" applyAlignment="1">
      <alignment horizontal="left"/>
    </xf>
    <xf numFmtId="164" fontId="6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164" fontId="2" fillId="0" borderId="4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79"/>
  <sheetViews>
    <sheetView tabSelected="1" view="pageBreakPreview" topLeftCell="A66" zoomScale="118" zoomScaleNormal="100" zoomScaleSheetLayoutView="118" workbookViewId="0">
      <selection activeCell="A39" sqref="A39"/>
    </sheetView>
  </sheetViews>
  <sheetFormatPr defaultRowHeight="14.45" customHeight="1" x14ac:dyDescent="0.25"/>
  <cols>
    <col min="1" max="1" width="67.5703125" style="2" customWidth="1"/>
    <col min="2" max="2" width="0.28515625" style="1" customWidth="1"/>
    <col min="3" max="3" width="17" style="7" customWidth="1"/>
    <col min="4" max="4" width="8.42578125" style="7" customWidth="1"/>
    <col min="5" max="5" width="7.140625" style="7" customWidth="1"/>
    <col min="6" max="6" width="8.5703125" style="7" customWidth="1"/>
    <col min="7" max="7" width="20.5703125" style="7" customWidth="1"/>
    <col min="8" max="9" width="19.28515625" style="6" hidden="1" customWidth="1"/>
    <col min="10" max="10" width="17" style="6" customWidth="1"/>
    <col min="11" max="11" width="17.85546875" style="6" customWidth="1"/>
    <col min="12" max="16" width="8.7109375" style="6" customWidth="1"/>
    <col min="17" max="17" width="8.7109375" style="1" customWidth="1"/>
    <col min="18" max="16384" width="9.140625" style="1"/>
  </cols>
  <sheetData>
    <row r="1" spans="1:17" ht="14.45" customHeight="1" x14ac:dyDescent="0.25">
      <c r="C1" s="25"/>
      <c r="D1" s="25"/>
      <c r="E1" s="25"/>
      <c r="F1" s="11"/>
      <c r="G1" s="11"/>
      <c r="H1" s="4"/>
      <c r="I1" s="5"/>
      <c r="J1" s="31"/>
      <c r="K1" s="32"/>
      <c r="L1" s="32"/>
      <c r="M1" s="32"/>
      <c r="N1" s="32"/>
      <c r="O1" s="32"/>
      <c r="P1" s="32"/>
      <c r="Q1" s="33"/>
    </row>
    <row r="2" spans="1:17" ht="18.75" customHeight="1" x14ac:dyDescent="0.3">
      <c r="A2" s="7"/>
      <c r="B2" s="12"/>
      <c r="C2" s="83" t="s">
        <v>43</v>
      </c>
      <c r="D2" s="83"/>
      <c r="E2" s="83"/>
      <c r="F2" s="83"/>
      <c r="G2" s="83"/>
      <c r="H2" s="83"/>
      <c r="I2" s="83"/>
      <c r="J2" s="83"/>
      <c r="K2" s="83"/>
      <c r="L2" s="34"/>
      <c r="M2" s="34"/>
      <c r="N2" s="34"/>
      <c r="O2" s="34"/>
      <c r="P2" s="34"/>
      <c r="Q2" s="35"/>
    </row>
    <row r="3" spans="1:17" ht="19.5" customHeight="1" x14ac:dyDescent="0.25">
      <c r="A3" s="86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34"/>
      <c r="M3" s="34"/>
      <c r="N3" s="34"/>
      <c r="O3" s="34"/>
      <c r="P3" s="34"/>
      <c r="Q3" s="35"/>
    </row>
    <row r="4" spans="1:17" ht="17.45" customHeight="1" x14ac:dyDescent="0.2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34"/>
      <c r="M4" s="34"/>
      <c r="N4" s="34"/>
      <c r="O4" s="34"/>
      <c r="P4" s="34"/>
      <c r="Q4" s="35"/>
    </row>
    <row r="5" spans="1:17" ht="20.25" customHeight="1" x14ac:dyDescent="0.25">
      <c r="A5" s="88" t="s">
        <v>85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34"/>
      <c r="M5" s="34"/>
      <c r="N5" s="34"/>
      <c r="O5" s="34"/>
      <c r="P5" s="34"/>
      <c r="Q5" s="35"/>
    </row>
    <row r="6" spans="1:17" ht="12.75" customHeight="1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"/>
      <c r="M6" s="8"/>
      <c r="N6" s="8"/>
      <c r="O6" s="8"/>
      <c r="P6" s="8"/>
      <c r="Q6" s="35"/>
    </row>
    <row r="7" spans="1:17" s="3" customFormat="1" ht="14.45" customHeight="1" x14ac:dyDescent="0.3">
      <c r="A7" s="41"/>
      <c r="B7" s="41"/>
      <c r="C7" s="41"/>
      <c r="D7" s="41"/>
      <c r="E7" s="41"/>
      <c r="F7" s="41"/>
      <c r="G7" s="41"/>
      <c r="H7" s="9"/>
      <c r="I7" s="9"/>
      <c r="J7" s="9"/>
      <c r="K7" s="9"/>
      <c r="L7" s="9"/>
      <c r="M7" s="9"/>
      <c r="N7" s="9"/>
      <c r="O7" s="9"/>
      <c r="P7" s="9"/>
      <c r="Q7" s="36"/>
    </row>
    <row r="8" spans="1:17" s="3" customFormat="1" ht="14.45" customHeight="1" x14ac:dyDescent="0.3">
      <c r="A8" s="84" t="s">
        <v>45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9"/>
      <c r="M8" s="9"/>
      <c r="N8" s="9"/>
      <c r="O8" s="9"/>
      <c r="P8" s="9"/>
      <c r="Q8" s="36"/>
    </row>
    <row r="9" spans="1:17" s="3" customFormat="1" ht="14.45" customHeight="1" x14ac:dyDescent="0.3">
      <c r="A9" s="84" t="s">
        <v>14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9"/>
      <c r="M9" s="9"/>
      <c r="N9" s="9"/>
      <c r="O9" s="9"/>
      <c r="P9" s="9"/>
      <c r="Q9" s="36"/>
    </row>
    <row r="10" spans="1:17" s="3" customFormat="1" ht="14.45" customHeight="1" x14ac:dyDescent="0.3">
      <c r="A10" s="84" t="s">
        <v>84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9"/>
      <c r="M10" s="9"/>
      <c r="N10" s="9"/>
      <c r="O10" s="9"/>
      <c r="P10" s="9"/>
      <c r="Q10" s="36"/>
    </row>
    <row r="11" spans="1:17" s="3" customFormat="1" ht="14.45" customHeight="1" x14ac:dyDescent="0.3">
      <c r="A11" s="84"/>
      <c r="B11" s="84"/>
      <c r="C11" s="84"/>
      <c r="D11" s="84"/>
      <c r="E11" s="84"/>
      <c r="F11" s="84"/>
      <c r="G11" s="84"/>
      <c r="H11" s="9"/>
      <c r="I11" s="9"/>
      <c r="J11" s="9"/>
      <c r="K11" s="9"/>
      <c r="L11" s="9"/>
      <c r="M11" s="9"/>
      <c r="N11" s="9"/>
      <c r="O11" s="9"/>
      <c r="P11" s="9"/>
      <c r="Q11" s="36"/>
    </row>
    <row r="12" spans="1:17" ht="14.45" customHeight="1" x14ac:dyDescent="0.25">
      <c r="A12" s="42"/>
      <c r="B12" s="43"/>
      <c r="F12" s="85"/>
      <c r="G12" s="85"/>
      <c r="H12" s="10"/>
      <c r="I12" s="10"/>
      <c r="J12" s="10"/>
      <c r="K12" s="52" t="s">
        <v>81</v>
      </c>
      <c r="L12" s="10"/>
      <c r="M12" s="10"/>
      <c r="N12" s="10"/>
      <c r="O12" s="10"/>
      <c r="P12" s="10"/>
      <c r="Q12" s="35"/>
    </row>
    <row r="13" spans="1:17" s="13" customFormat="1" ht="24.75" customHeight="1" x14ac:dyDescent="0.25">
      <c r="A13" s="65" t="s">
        <v>0</v>
      </c>
      <c r="B13" s="66"/>
      <c r="C13" s="63" t="s">
        <v>2</v>
      </c>
      <c r="D13" s="63" t="s">
        <v>28</v>
      </c>
      <c r="E13" s="63" t="s">
        <v>1</v>
      </c>
      <c r="F13" s="63" t="s">
        <v>3</v>
      </c>
      <c r="G13" s="63" t="s">
        <v>35</v>
      </c>
      <c r="H13" s="64" t="s">
        <v>5</v>
      </c>
      <c r="I13" s="64" t="s">
        <v>6</v>
      </c>
      <c r="J13" s="63" t="s">
        <v>36</v>
      </c>
      <c r="K13" s="63" t="s">
        <v>83</v>
      </c>
      <c r="L13" s="19"/>
      <c r="M13" s="19"/>
      <c r="N13" s="19"/>
      <c r="O13" s="19"/>
      <c r="P13" s="19"/>
      <c r="Q13" s="30"/>
    </row>
    <row r="14" spans="1:17" s="13" customFormat="1" ht="51" customHeight="1" x14ac:dyDescent="0.25">
      <c r="A14" s="72" t="s">
        <v>46</v>
      </c>
      <c r="B14" s="60"/>
      <c r="C14" s="50" t="s">
        <v>10</v>
      </c>
      <c r="D14" s="50"/>
      <c r="E14" s="50"/>
      <c r="F14" s="50"/>
      <c r="G14" s="54">
        <f>G15+G32+G54+G51</f>
        <v>45827.456919999997</v>
      </c>
      <c r="H14" s="54" t="e">
        <f>H15+H32+#REF!+H54</f>
        <v>#REF!</v>
      </c>
      <c r="I14" s="54" t="e">
        <f>I15+I32+#REF!+I54</f>
        <v>#REF!</v>
      </c>
      <c r="J14" s="54">
        <f>J15+J32+J54</f>
        <v>0</v>
      </c>
      <c r="K14" s="54">
        <f>K15+K32+K54</f>
        <v>0</v>
      </c>
      <c r="L14" s="16"/>
      <c r="M14" s="16"/>
      <c r="N14" s="16"/>
      <c r="O14" s="16"/>
      <c r="P14" s="16"/>
      <c r="Q14" s="30"/>
    </row>
    <row r="15" spans="1:17" s="13" customFormat="1" ht="48.75" customHeight="1" x14ac:dyDescent="0.25">
      <c r="A15" s="72" t="s">
        <v>47</v>
      </c>
      <c r="B15" s="66"/>
      <c r="C15" s="63" t="s">
        <v>15</v>
      </c>
      <c r="D15" s="63"/>
      <c r="E15" s="63"/>
      <c r="F15" s="63"/>
      <c r="G15" s="73">
        <f>G16+G20+G24+G28</f>
        <v>28170.364139999998</v>
      </c>
      <c r="H15" s="73">
        <f>H16+H20+H24+H28</f>
        <v>0</v>
      </c>
      <c r="I15" s="73">
        <f>I16+I20+I24+I28</f>
        <v>0</v>
      </c>
      <c r="J15" s="73">
        <f>J16+J20+J24+J28</f>
        <v>0</v>
      </c>
      <c r="K15" s="73">
        <f>K16+K20+K24+K28</f>
        <v>0</v>
      </c>
      <c r="L15" s="16"/>
      <c r="M15" s="16"/>
      <c r="N15" s="16"/>
      <c r="O15" s="16"/>
      <c r="P15" s="16"/>
      <c r="Q15" s="30"/>
    </row>
    <row r="16" spans="1:17" s="13" customFormat="1" ht="35.25" customHeight="1" x14ac:dyDescent="0.25">
      <c r="A16" s="76" t="s">
        <v>25</v>
      </c>
      <c r="B16" s="51"/>
      <c r="C16" s="50" t="s">
        <v>16</v>
      </c>
      <c r="D16" s="50"/>
      <c r="E16" s="50"/>
      <c r="F16" s="50"/>
      <c r="G16" s="54">
        <f t="shared" ref="G16:K18" si="0">G17</f>
        <v>8331.7641399999993</v>
      </c>
      <c r="H16" s="54">
        <f t="shared" si="0"/>
        <v>0</v>
      </c>
      <c r="I16" s="54">
        <f t="shared" si="0"/>
        <v>0</v>
      </c>
      <c r="J16" s="54">
        <v>0</v>
      </c>
      <c r="K16" s="54">
        <f t="shared" si="0"/>
        <v>0</v>
      </c>
      <c r="L16" s="16"/>
      <c r="M16" s="16"/>
      <c r="N16" s="16"/>
      <c r="O16" s="16"/>
      <c r="P16" s="16"/>
      <c r="Q16" s="30"/>
    </row>
    <row r="17" spans="1:17" s="13" customFormat="1" ht="21" customHeight="1" x14ac:dyDescent="0.25">
      <c r="A17" s="77" t="s">
        <v>37</v>
      </c>
      <c r="B17" s="51"/>
      <c r="C17" s="56" t="s">
        <v>16</v>
      </c>
      <c r="D17" s="56" t="s">
        <v>4</v>
      </c>
      <c r="E17" s="56"/>
      <c r="F17" s="56"/>
      <c r="G17" s="55">
        <f t="shared" si="0"/>
        <v>8331.7641399999993</v>
      </c>
      <c r="H17" s="55">
        <f t="shared" si="0"/>
        <v>0</v>
      </c>
      <c r="I17" s="55">
        <f t="shared" si="0"/>
        <v>0</v>
      </c>
      <c r="J17" s="55">
        <f t="shared" si="0"/>
        <v>0</v>
      </c>
      <c r="K17" s="55">
        <f t="shared" si="0"/>
        <v>0</v>
      </c>
      <c r="L17" s="16"/>
      <c r="M17" s="16"/>
      <c r="N17" s="16"/>
      <c r="O17" s="16"/>
      <c r="P17" s="16"/>
      <c r="Q17" s="30"/>
    </row>
    <row r="18" spans="1:17" s="13" customFormat="1" ht="19.5" customHeight="1" x14ac:dyDescent="0.25">
      <c r="A18" s="77" t="s">
        <v>38</v>
      </c>
      <c r="B18" s="51"/>
      <c r="C18" s="56" t="s">
        <v>16</v>
      </c>
      <c r="D18" s="56" t="s">
        <v>4</v>
      </c>
      <c r="E18" s="56" t="s">
        <v>8</v>
      </c>
      <c r="F18" s="56"/>
      <c r="G18" s="55">
        <f t="shared" si="0"/>
        <v>8331.7641399999993</v>
      </c>
      <c r="H18" s="55">
        <f t="shared" si="0"/>
        <v>0</v>
      </c>
      <c r="I18" s="55">
        <f t="shared" si="0"/>
        <v>0</v>
      </c>
      <c r="J18" s="55">
        <f t="shared" si="0"/>
        <v>0</v>
      </c>
      <c r="K18" s="55">
        <f t="shared" si="0"/>
        <v>0</v>
      </c>
      <c r="L18" s="16"/>
      <c r="M18" s="16"/>
      <c r="N18" s="16"/>
      <c r="O18" s="16"/>
      <c r="P18" s="16"/>
      <c r="Q18" s="30"/>
    </row>
    <row r="19" spans="1:17" s="18" customFormat="1" ht="30" customHeight="1" x14ac:dyDescent="0.25">
      <c r="A19" s="69" t="s">
        <v>24</v>
      </c>
      <c r="B19" s="48"/>
      <c r="C19" s="56" t="s">
        <v>16</v>
      </c>
      <c r="D19" s="56" t="s">
        <v>4</v>
      </c>
      <c r="E19" s="56" t="s">
        <v>8</v>
      </c>
      <c r="F19" s="56" t="s">
        <v>18</v>
      </c>
      <c r="G19" s="55">
        <v>8331.7641399999993</v>
      </c>
      <c r="H19" s="67"/>
      <c r="I19" s="67"/>
      <c r="J19" s="55">
        <v>0</v>
      </c>
      <c r="K19" s="55">
        <v>0</v>
      </c>
      <c r="L19" s="17"/>
      <c r="M19" s="17"/>
      <c r="N19" s="17"/>
      <c r="O19" s="17"/>
      <c r="P19" s="17"/>
      <c r="Q19" s="38"/>
    </row>
    <row r="20" spans="1:17" s="18" customFormat="1" ht="37.5" customHeight="1" x14ac:dyDescent="0.25">
      <c r="A20" s="70" t="s">
        <v>48</v>
      </c>
      <c r="B20" s="48"/>
      <c r="C20" s="50" t="s">
        <v>49</v>
      </c>
      <c r="D20" s="50"/>
      <c r="E20" s="50"/>
      <c r="F20" s="50"/>
      <c r="G20" s="54">
        <f t="shared" ref="G20:K22" si="1">G21</f>
        <v>264.57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17"/>
      <c r="M20" s="17"/>
      <c r="N20" s="17"/>
      <c r="O20" s="17"/>
      <c r="P20" s="17"/>
      <c r="Q20" s="38"/>
    </row>
    <row r="21" spans="1:17" s="18" customFormat="1" ht="20.25" customHeight="1" x14ac:dyDescent="0.25">
      <c r="A21" s="77" t="s">
        <v>37</v>
      </c>
      <c r="B21" s="51"/>
      <c r="C21" s="56" t="s">
        <v>49</v>
      </c>
      <c r="D21" s="56" t="s">
        <v>4</v>
      </c>
      <c r="E21" s="56"/>
      <c r="F21" s="56"/>
      <c r="G21" s="55">
        <f t="shared" si="1"/>
        <v>264.57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17"/>
      <c r="M21" s="17"/>
      <c r="N21" s="17"/>
      <c r="O21" s="17"/>
      <c r="P21" s="17"/>
      <c r="Q21" s="38"/>
    </row>
    <row r="22" spans="1:17" s="18" customFormat="1" ht="23.25" customHeight="1" x14ac:dyDescent="0.25">
      <c r="A22" s="77" t="s">
        <v>38</v>
      </c>
      <c r="B22" s="51"/>
      <c r="C22" s="56" t="s">
        <v>49</v>
      </c>
      <c r="D22" s="56" t="s">
        <v>4</v>
      </c>
      <c r="E22" s="56" t="s">
        <v>8</v>
      </c>
      <c r="F22" s="56"/>
      <c r="G22" s="55">
        <f t="shared" si="1"/>
        <v>264.57</v>
      </c>
      <c r="H22" s="55">
        <f t="shared" si="1"/>
        <v>0</v>
      </c>
      <c r="I22" s="55">
        <f t="shared" si="1"/>
        <v>0</v>
      </c>
      <c r="J22" s="55">
        <f t="shared" si="1"/>
        <v>0</v>
      </c>
      <c r="K22" s="55">
        <f t="shared" si="1"/>
        <v>0</v>
      </c>
      <c r="L22" s="17"/>
      <c r="M22" s="17"/>
      <c r="N22" s="17"/>
      <c r="O22" s="17"/>
      <c r="P22" s="17"/>
      <c r="Q22" s="38"/>
    </row>
    <row r="23" spans="1:17" s="18" customFormat="1" ht="30" customHeight="1" x14ac:dyDescent="0.25">
      <c r="A23" s="69" t="s">
        <v>24</v>
      </c>
      <c r="B23" s="48"/>
      <c r="C23" s="56" t="s">
        <v>49</v>
      </c>
      <c r="D23" s="56" t="s">
        <v>4</v>
      </c>
      <c r="E23" s="56" t="s">
        <v>8</v>
      </c>
      <c r="F23" s="56" t="s">
        <v>18</v>
      </c>
      <c r="G23" s="55">
        <v>264.57</v>
      </c>
      <c r="H23" s="67"/>
      <c r="I23" s="67"/>
      <c r="J23" s="55">
        <v>0</v>
      </c>
      <c r="K23" s="55">
        <v>0</v>
      </c>
      <c r="L23" s="17"/>
      <c r="M23" s="17"/>
      <c r="N23" s="17"/>
      <c r="O23" s="17"/>
      <c r="P23" s="17"/>
      <c r="Q23" s="38"/>
    </row>
    <row r="24" spans="1:17" s="18" customFormat="1" ht="66.75" customHeight="1" x14ac:dyDescent="0.25">
      <c r="A24" s="76" t="s">
        <v>39</v>
      </c>
      <c r="B24" s="44"/>
      <c r="C24" s="50" t="s">
        <v>17</v>
      </c>
      <c r="D24" s="50"/>
      <c r="E24" s="50"/>
      <c r="F24" s="50"/>
      <c r="G24" s="54">
        <f>G25</f>
        <v>18152</v>
      </c>
      <c r="H24" s="54">
        <f t="shared" ref="H24:K26" si="2">H25</f>
        <v>0</v>
      </c>
      <c r="I24" s="54">
        <f t="shared" si="2"/>
        <v>0</v>
      </c>
      <c r="J24" s="54">
        <f t="shared" si="2"/>
        <v>0</v>
      </c>
      <c r="K24" s="54">
        <f t="shared" si="2"/>
        <v>0</v>
      </c>
      <c r="L24" s="17"/>
      <c r="M24" s="17"/>
      <c r="N24" s="17"/>
      <c r="O24" s="17"/>
      <c r="P24" s="17"/>
      <c r="Q24" s="38"/>
    </row>
    <row r="25" spans="1:17" s="18" customFormat="1" ht="19.5" customHeight="1" x14ac:dyDescent="0.25">
      <c r="A25" s="77" t="s">
        <v>37</v>
      </c>
      <c r="B25" s="44"/>
      <c r="C25" s="56" t="s">
        <v>17</v>
      </c>
      <c r="D25" s="56" t="s">
        <v>4</v>
      </c>
      <c r="E25" s="56"/>
      <c r="F25" s="56"/>
      <c r="G25" s="55">
        <f>G26</f>
        <v>18152</v>
      </c>
      <c r="H25" s="55">
        <f t="shared" si="2"/>
        <v>0</v>
      </c>
      <c r="I25" s="55">
        <f t="shared" si="2"/>
        <v>0</v>
      </c>
      <c r="J25" s="55">
        <f t="shared" si="2"/>
        <v>0</v>
      </c>
      <c r="K25" s="55">
        <f t="shared" si="2"/>
        <v>0</v>
      </c>
      <c r="L25" s="17"/>
      <c r="M25" s="17"/>
      <c r="N25" s="17"/>
      <c r="O25" s="17"/>
      <c r="P25" s="17"/>
      <c r="Q25" s="38"/>
    </row>
    <row r="26" spans="1:17" s="18" customFormat="1" ht="19.5" customHeight="1" x14ac:dyDescent="0.25">
      <c r="A26" s="77" t="s">
        <v>38</v>
      </c>
      <c r="B26" s="44"/>
      <c r="C26" s="56" t="s">
        <v>17</v>
      </c>
      <c r="D26" s="56" t="s">
        <v>4</v>
      </c>
      <c r="E26" s="56" t="s">
        <v>8</v>
      </c>
      <c r="F26" s="56"/>
      <c r="G26" s="55">
        <f>G27</f>
        <v>18152</v>
      </c>
      <c r="H26" s="55">
        <f t="shared" si="2"/>
        <v>0</v>
      </c>
      <c r="I26" s="55">
        <f t="shared" si="2"/>
        <v>0</v>
      </c>
      <c r="J26" s="55">
        <f t="shared" si="2"/>
        <v>0</v>
      </c>
      <c r="K26" s="55">
        <f t="shared" si="2"/>
        <v>0</v>
      </c>
      <c r="L26" s="17"/>
      <c r="M26" s="17"/>
      <c r="N26" s="17"/>
      <c r="O26" s="17"/>
      <c r="P26" s="17"/>
      <c r="Q26" s="38"/>
    </row>
    <row r="27" spans="1:17" s="18" customFormat="1" ht="28.5" customHeight="1" x14ac:dyDescent="0.25">
      <c r="A27" s="69" t="s">
        <v>24</v>
      </c>
      <c r="B27" s="44"/>
      <c r="C27" s="56" t="s">
        <v>17</v>
      </c>
      <c r="D27" s="56" t="s">
        <v>4</v>
      </c>
      <c r="E27" s="56" t="s">
        <v>8</v>
      </c>
      <c r="F27" s="56" t="s">
        <v>18</v>
      </c>
      <c r="G27" s="55">
        <v>18152</v>
      </c>
      <c r="H27" s="68"/>
      <c r="I27" s="68"/>
      <c r="J27" s="55">
        <v>0</v>
      </c>
      <c r="K27" s="55">
        <v>0</v>
      </c>
      <c r="L27" s="17"/>
      <c r="M27" s="17"/>
      <c r="N27" s="17"/>
      <c r="O27" s="17"/>
      <c r="P27" s="17"/>
      <c r="Q27" s="38"/>
    </row>
    <row r="28" spans="1:17" s="21" customFormat="1" ht="87" customHeight="1" x14ac:dyDescent="0.25">
      <c r="A28" s="76" t="s">
        <v>40</v>
      </c>
      <c r="B28" s="45"/>
      <c r="C28" s="50" t="s">
        <v>31</v>
      </c>
      <c r="D28" s="50"/>
      <c r="E28" s="50"/>
      <c r="F28" s="50"/>
      <c r="G28" s="54">
        <f>G29</f>
        <v>1422.03</v>
      </c>
      <c r="H28" s="54">
        <f t="shared" ref="H28:K30" si="3">H29</f>
        <v>0</v>
      </c>
      <c r="I28" s="54">
        <f t="shared" si="3"/>
        <v>0</v>
      </c>
      <c r="J28" s="54">
        <f t="shared" si="3"/>
        <v>0</v>
      </c>
      <c r="K28" s="54">
        <f t="shared" si="3"/>
        <v>0</v>
      </c>
      <c r="L28" s="20"/>
      <c r="M28" s="20"/>
      <c r="N28" s="20"/>
      <c r="O28" s="20"/>
      <c r="P28" s="20"/>
      <c r="Q28" s="39"/>
    </row>
    <row r="29" spans="1:17" s="21" customFormat="1" ht="16.5" customHeight="1" x14ac:dyDescent="0.25">
      <c r="A29" s="77" t="s">
        <v>37</v>
      </c>
      <c r="B29" s="45"/>
      <c r="C29" s="56" t="s">
        <v>31</v>
      </c>
      <c r="D29" s="56" t="s">
        <v>4</v>
      </c>
      <c r="E29" s="56"/>
      <c r="F29" s="56"/>
      <c r="G29" s="55">
        <f>G30</f>
        <v>1422.03</v>
      </c>
      <c r="H29" s="55">
        <f t="shared" si="3"/>
        <v>0</v>
      </c>
      <c r="I29" s="55">
        <f t="shared" si="3"/>
        <v>0</v>
      </c>
      <c r="J29" s="55">
        <f t="shared" si="3"/>
        <v>0</v>
      </c>
      <c r="K29" s="55">
        <f t="shared" si="3"/>
        <v>0</v>
      </c>
      <c r="L29" s="20"/>
      <c r="M29" s="20"/>
      <c r="N29" s="20"/>
      <c r="O29" s="20"/>
      <c r="P29" s="20"/>
      <c r="Q29" s="39"/>
    </row>
    <row r="30" spans="1:17" s="21" customFormat="1" ht="19.5" customHeight="1" x14ac:dyDescent="0.25">
      <c r="A30" s="77" t="s">
        <v>38</v>
      </c>
      <c r="B30" s="45"/>
      <c r="C30" s="56" t="s">
        <v>31</v>
      </c>
      <c r="D30" s="56" t="s">
        <v>4</v>
      </c>
      <c r="E30" s="56" t="s">
        <v>8</v>
      </c>
      <c r="F30" s="56"/>
      <c r="G30" s="55">
        <f>G31</f>
        <v>1422.03</v>
      </c>
      <c r="H30" s="55">
        <f t="shared" si="3"/>
        <v>0</v>
      </c>
      <c r="I30" s="55">
        <f t="shared" si="3"/>
        <v>0</v>
      </c>
      <c r="J30" s="55">
        <f t="shared" si="3"/>
        <v>0</v>
      </c>
      <c r="K30" s="55">
        <f t="shared" si="3"/>
        <v>0</v>
      </c>
      <c r="L30" s="20"/>
      <c r="M30" s="20"/>
      <c r="N30" s="20"/>
      <c r="O30" s="20"/>
      <c r="P30" s="20"/>
      <c r="Q30" s="39"/>
    </row>
    <row r="31" spans="1:17" s="21" customFormat="1" ht="30" customHeight="1" x14ac:dyDescent="0.25">
      <c r="A31" s="69" t="s">
        <v>24</v>
      </c>
      <c r="B31" s="45"/>
      <c r="C31" s="56" t="s">
        <v>31</v>
      </c>
      <c r="D31" s="56" t="s">
        <v>4</v>
      </c>
      <c r="E31" s="56" t="s">
        <v>8</v>
      </c>
      <c r="F31" s="56" t="s">
        <v>18</v>
      </c>
      <c r="G31" s="55">
        <v>1422.03</v>
      </c>
      <c r="H31" s="55"/>
      <c r="I31" s="55"/>
      <c r="J31" s="55">
        <v>0</v>
      </c>
      <c r="K31" s="55">
        <v>0</v>
      </c>
      <c r="L31" s="20"/>
      <c r="M31" s="20"/>
      <c r="N31" s="20"/>
      <c r="O31" s="20"/>
      <c r="P31" s="20"/>
      <c r="Q31" s="39"/>
    </row>
    <row r="32" spans="1:17" s="23" customFormat="1" ht="68.25" customHeight="1" x14ac:dyDescent="0.25">
      <c r="A32" s="74" t="s">
        <v>30</v>
      </c>
      <c r="B32" s="53"/>
      <c r="C32" s="50" t="s">
        <v>29</v>
      </c>
      <c r="D32" s="50"/>
      <c r="E32" s="50"/>
      <c r="F32" s="50"/>
      <c r="G32" s="54">
        <f>G33+G39+G43+G47</f>
        <v>16954</v>
      </c>
      <c r="H32" s="54">
        <f>H33+H39+H43+H47</f>
        <v>0</v>
      </c>
      <c r="I32" s="54">
        <f>I33+I39+I43+I47</f>
        <v>0</v>
      </c>
      <c r="J32" s="54">
        <f>J33+J39+J43+J47</f>
        <v>0</v>
      </c>
      <c r="K32" s="54">
        <f>K33+K39+K43+K47</f>
        <v>0</v>
      </c>
      <c r="L32" s="22"/>
      <c r="M32" s="22"/>
      <c r="N32" s="22"/>
      <c r="O32" s="22"/>
      <c r="P32" s="22"/>
      <c r="Q32" s="40"/>
    </row>
    <row r="33" spans="1:17" s="23" customFormat="1" ht="35.25" customHeight="1" x14ac:dyDescent="0.25">
      <c r="A33" s="78" t="s">
        <v>26</v>
      </c>
      <c r="B33" s="53"/>
      <c r="C33" s="50" t="s">
        <v>20</v>
      </c>
      <c r="D33" s="50"/>
      <c r="E33" s="50"/>
      <c r="F33" s="50"/>
      <c r="G33" s="54">
        <f>G36</f>
        <v>13854</v>
      </c>
      <c r="H33" s="54">
        <f>H36</f>
        <v>0</v>
      </c>
      <c r="I33" s="54">
        <f>I36</f>
        <v>0</v>
      </c>
      <c r="J33" s="54">
        <f>J36</f>
        <v>0</v>
      </c>
      <c r="K33" s="54">
        <f>K36</f>
        <v>0</v>
      </c>
      <c r="L33" s="22"/>
      <c r="M33" s="22"/>
      <c r="N33" s="22"/>
      <c r="O33" s="22"/>
      <c r="P33" s="22"/>
      <c r="Q33" s="40"/>
    </row>
    <row r="34" spans="1:17" s="23" customFormat="1" ht="53.25" hidden="1" customHeight="1" x14ac:dyDescent="0.25">
      <c r="A34" s="71" t="s">
        <v>34</v>
      </c>
      <c r="B34" s="46"/>
      <c r="C34" s="56" t="s">
        <v>33</v>
      </c>
      <c r="D34" s="56" t="s">
        <v>11</v>
      </c>
      <c r="E34" s="56" t="s">
        <v>12</v>
      </c>
      <c r="F34" s="56"/>
      <c r="G34" s="55">
        <f>G35</f>
        <v>0</v>
      </c>
      <c r="H34" s="55"/>
      <c r="I34" s="55"/>
      <c r="J34" s="55"/>
      <c r="K34" s="55"/>
      <c r="L34" s="22"/>
      <c r="M34" s="22"/>
      <c r="N34" s="22"/>
      <c r="O34" s="22"/>
      <c r="P34" s="22"/>
      <c r="Q34" s="40"/>
    </row>
    <row r="35" spans="1:17" s="23" customFormat="1" ht="34.5" hidden="1" customHeight="1" x14ac:dyDescent="0.25">
      <c r="A35" s="71" t="s">
        <v>24</v>
      </c>
      <c r="B35" s="46"/>
      <c r="C35" s="56" t="s">
        <v>33</v>
      </c>
      <c r="D35" s="56" t="s">
        <v>11</v>
      </c>
      <c r="E35" s="56" t="s">
        <v>12</v>
      </c>
      <c r="F35" s="56" t="s">
        <v>18</v>
      </c>
      <c r="G35" s="55">
        <v>0</v>
      </c>
      <c r="H35" s="55"/>
      <c r="I35" s="55"/>
      <c r="J35" s="55"/>
      <c r="K35" s="55"/>
      <c r="L35" s="22"/>
      <c r="M35" s="22"/>
      <c r="N35" s="22"/>
      <c r="O35" s="22"/>
      <c r="P35" s="22"/>
      <c r="Q35" s="40"/>
    </row>
    <row r="36" spans="1:17" s="23" customFormat="1" ht="20.25" customHeight="1" x14ac:dyDescent="0.25">
      <c r="A36" s="79" t="s">
        <v>41</v>
      </c>
      <c r="B36" s="46"/>
      <c r="C36" s="56" t="s">
        <v>20</v>
      </c>
      <c r="D36" s="56" t="s">
        <v>11</v>
      </c>
      <c r="E36" s="56"/>
      <c r="F36" s="56"/>
      <c r="G36" s="55">
        <f>G37</f>
        <v>13854</v>
      </c>
      <c r="H36" s="55">
        <f t="shared" ref="H36:K37" si="4">H37</f>
        <v>0</v>
      </c>
      <c r="I36" s="55">
        <f t="shared" si="4"/>
        <v>0</v>
      </c>
      <c r="J36" s="55">
        <f t="shared" si="4"/>
        <v>0</v>
      </c>
      <c r="K36" s="55">
        <f t="shared" si="4"/>
        <v>0</v>
      </c>
      <c r="L36" s="22"/>
      <c r="M36" s="22"/>
      <c r="N36" s="22"/>
      <c r="O36" s="22"/>
      <c r="P36" s="22"/>
      <c r="Q36" s="40"/>
    </row>
    <row r="37" spans="1:17" s="23" customFormat="1" ht="21" customHeight="1" x14ac:dyDescent="0.25">
      <c r="A37" s="69" t="s">
        <v>7</v>
      </c>
      <c r="B37" s="46"/>
      <c r="C37" s="56" t="s">
        <v>20</v>
      </c>
      <c r="D37" s="56" t="s">
        <v>11</v>
      </c>
      <c r="E37" s="56" t="s">
        <v>12</v>
      </c>
      <c r="F37" s="56"/>
      <c r="G37" s="55">
        <f>G38</f>
        <v>13854</v>
      </c>
      <c r="H37" s="55">
        <f t="shared" si="4"/>
        <v>0</v>
      </c>
      <c r="I37" s="55">
        <f t="shared" si="4"/>
        <v>0</v>
      </c>
      <c r="J37" s="55">
        <f t="shared" si="4"/>
        <v>0</v>
      </c>
      <c r="K37" s="55">
        <f t="shared" si="4"/>
        <v>0</v>
      </c>
      <c r="L37" s="22"/>
      <c r="M37" s="22"/>
      <c r="N37" s="22"/>
      <c r="O37" s="22"/>
      <c r="P37" s="22"/>
      <c r="Q37" s="40"/>
    </row>
    <row r="38" spans="1:17" s="21" customFormat="1" ht="33" customHeight="1" x14ac:dyDescent="0.25">
      <c r="A38" s="69" t="s">
        <v>24</v>
      </c>
      <c r="B38" s="45"/>
      <c r="C38" s="56" t="s">
        <v>20</v>
      </c>
      <c r="D38" s="56" t="s">
        <v>11</v>
      </c>
      <c r="E38" s="56" t="s">
        <v>12</v>
      </c>
      <c r="F38" s="56" t="s">
        <v>18</v>
      </c>
      <c r="G38" s="55">
        <v>13854</v>
      </c>
      <c r="H38" s="55"/>
      <c r="I38" s="55"/>
      <c r="J38" s="55">
        <v>0</v>
      </c>
      <c r="K38" s="55">
        <v>0</v>
      </c>
      <c r="L38" s="20"/>
      <c r="M38" s="20"/>
      <c r="N38" s="20"/>
      <c r="O38" s="20"/>
      <c r="P38" s="20"/>
      <c r="Q38" s="39"/>
    </row>
    <row r="39" spans="1:17" s="21" customFormat="1" ht="21" customHeight="1" x14ac:dyDescent="0.25">
      <c r="A39" s="78" t="s">
        <v>13</v>
      </c>
      <c r="B39" s="57"/>
      <c r="C39" s="50" t="s">
        <v>21</v>
      </c>
      <c r="D39" s="50"/>
      <c r="E39" s="50"/>
      <c r="F39" s="50"/>
      <c r="G39" s="54">
        <f>G40</f>
        <v>700</v>
      </c>
      <c r="H39" s="54">
        <f t="shared" ref="H39:K41" si="5">H40</f>
        <v>0</v>
      </c>
      <c r="I39" s="54">
        <f t="shared" si="5"/>
        <v>0</v>
      </c>
      <c r="J39" s="54">
        <f t="shared" si="5"/>
        <v>0</v>
      </c>
      <c r="K39" s="54">
        <f t="shared" si="5"/>
        <v>0</v>
      </c>
      <c r="L39" s="20"/>
      <c r="M39" s="20"/>
      <c r="N39" s="20"/>
      <c r="O39" s="20"/>
      <c r="P39" s="20"/>
      <c r="Q39" s="39"/>
    </row>
    <row r="40" spans="1:17" s="21" customFormat="1" ht="21" customHeight="1" x14ac:dyDescent="0.25">
      <c r="A40" s="79" t="s">
        <v>41</v>
      </c>
      <c r="B40" s="45"/>
      <c r="C40" s="56" t="s">
        <v>21</v>
      </c>
      <c r="D40" s="56" t="s">
        <v>11</v>
      </c>
      <c r="E40" s="56"/>
      <c r="F40" s="56"/>
      <c r="G40" s="55">
        <v>700</v>
      </c>
      <c r="H40" s="55">
        <f t="shared" si="5"/>
        <v>0</v>
      </c>
      <c r="I40" s="55">
        <f t="shared" si="5"/>
        <v>0</v>
      </c>
      <c r="J40" s="55">
        <f t="shared" si="5"/>
        <v>0</v>
      </c>
      <c r="K40" s="55">
        <f t="shared" si="5"/>
        <v>0</v>
      </c>
      <c r="L40" s="20"/>
      <c r="M40" s="20"/>
      <c r="N40" s="20"/>
      <c r="O40" s="20"/>
      <c r="P40" s="20"/>
      <c r="Q40" s="39"/>
    </row>
    <row r="41" spans="1:17" s="21" customFormat="1" ht="20.25" customHeight="1" x14ac:dyDescent="0.25">
      <c r="A41" s="69" t="s">
        <v>7</v>
      </c>
      <c r="B41" s="45"/>
      <c r="C41" s="56" t="s">
        <v>21</v>
      </c>
      <c r="D41" s="56" t="s">
        <v>11</v>
      </c>
      <c r="E41" s="56" t="s">
        <v>12</v>
      </c>
      <c r="F41" s="56"/>
      <c r="G41" s="55">
        <f>G42</f>
        <v>700</v>
      </c>
      <c r="H41" s="55">
        <f t="shared" si="5"/>
        <v>0</v>
      </c>
      <c r="I41" s="55">
        <f t="shared" si="5"/>
        <v>0</v>
      </c>
      <c r="J41" s="55">
        <f t="shared" si="5"/>
        <v>0</v>
      </c>
      <c r="K41" s="55">
        <f t="shared" si="5"/>
        <v>0</v>
      </c>
      <c r="L41" s="20"/>
      <c r="M41" s="20"/>
      <c r="N41" s="20"/>
      <c r="O41" s="20"/>
      <c r="P41" s="20"/>
      <c r="Q41" s="39"/>
    </row>
    <row r="42" spans="1:17" s="23" customFormat="1" ht="30.75" customHeight="1" x14ac:dyDescent="0.25">
      <c r="A42" s="69" t="s">
        <v>24</v>
      </c>
      <c r="B42" s="46"/>
      <c r="C42" s="56" t="s">
        <v>21</v>
      </c>
      <c r="D42" s="56" t="s">
        <v>11</v>
      </c>
      <c r="E42" s="56" t="s">
        <v>12</v>
      </c>
      <c r="F42" s="56" t="s">
        <v>18</v>
      </c>
      <c r="G42" s="55">
        <v>700</v>
      </c>
      <c r="H42" s="54"/>
      <c r="I42" s="54"/>
      <c r="J42" s="55">
        <v>0</v>
      </c>
      <c r="K42" s="55">
        <v>0</v>
      </c>
      <c r="L42" s="22"/>
      <c r="M42" s="22"/>
      <c r="N42" s="22"/>
      <c r="O42" s="22"/>
      <c r="P42" s="22"/>
      <c r="Q42" s="40"/>
    </row>
    <row r="43" spans="1:17" s="23" customFormat="1" ht="20.25" customHeight="1" x14ac:dyDescent="0.25">
      <c r="A43" s="78" t="s">
        <v>27</v>
      </c>
      <c r="B43" s="53"/>
      <c r="C43" s="50" t="s">
        <v>22</v>
      </c>
      <c r="D43" s="50"/>
      <c r="E43" s="50"/>
      <c r="F43" s="50"/>
      <c r="G43" s="54">
        <f>G44</f>
        <v>400</v>
      </c>
      <c r="H43" s="54">
        <f t="shared" ref="H43:K45" si="6">H44</f>
        <v>0</v>
      </c>
      <c r="I43" s="54">
        <f t="shared" si="6"/>
        <v>0</v>
      </c>
      <c r="J43" s="54">
        <f t="shared" si="6"/>
        <v>0</v>
      </c>
      <c r="K43" s="54">
        <f t="shared" si="6"/>
        <v>0</v>
      </c>
      <c r="L43" s="22"/>
      <c r="M43" s="22"/>
      <c r="N43" s="22"/>
      <c r="O43" s="22"/>
      <c r="P43" s="22"/>
      <c r="Q43" s="40"/>
    </row>
    <row r="44" spans="1:17" s="23" customFormat="1" ht="18.75" customHeight="1" x14ac:dyDescent="0.25">
      <c r="A44" s="79" t="s">
        <v>41</v>
      </c>
      <c r="B44" s="46"/>
      <c r="C44" s="56" t="s">
        <v>22</v>
      </c>
      <c r="D44" s="56" t="s">
        <v>11</v>
      </c>
      <c r="E44" s="56"/>
      <c r="F44" s="56"/>
      <c r="G44" s="55">
        <f>G45</f>
        <v>400</v>
      </c>
      <c r="H44" s="55">
        <f t="shared" si="6"/>
        <v>0</v>
      </c>
      <c r="I44" s="55">
        <f t="shared" si="6"/>
        <v>0</v>
      </c>
      <c r="J44" s="55">
        <f t="shared" si="6"/>
        <v>0</v>
      </c>
      <c r="K44" s="55">
        <f t="shared" si="6"/>
        <v>0</v>
      </c>
      <c r="L44" s="22"/>
      <c r="M44" s="22"/>
      <c r="N44" s="22"/>
      <c r="O44" s="22"/>
      <c r="P44" s="22"/>
      <c r="Q44" s="40"/>
    </row>
    <row r="45" spans="1:17" s="23" customFormat="1" ht="20.25" customHeight="1" x14ac:dyDescent="0.25">
      <c r="A45" s="69" t="s">
        <v>7</v>
      </c>
      <c r="B45" s="46"/>
      <c r="C45" s="56" t="s">
        <v>22</v>
      </c>
      <c r="D45" s="56" t="s">
        <v>11</v>
      </c>
      <c r="E45" s="56" t="s">
        <v>12</v>
      </c>
      <c r="F45" s="56"/>
      <c r="G45" s="55">
        <f>G46</f>
        <v>400</v>
      </c>
      <c r="H45" s="55">
        <f t="shared" si="6"/>
        <v>0</v>
      </c>
      <c r="I45" s="55">
        <f t="shared" si="6"/>
        <v>0</v>
      </c>
      <c r="J45" s="55">
        <f t="shared" si="6"/>
        <v>0</v>
      </c>
      <c r="K45" s="55">
        <f t="shared" si="6"/>
        <v>0</v>
      </c>
      <c r="L45" s="22"/>
      <c r="M45" s="22"/>
      <c r="N45" s="22"/>
      <c r="O45" s="22"/>
      <c r="P45" s="22"/>
      <c r="Q45" s="40"/>
    </row>
    <row r="46" spans="1:17" s="14" customFormat="1" ht="30.75" customHeight="1" x14ac:dyDescent="0.25">
      <c r="A46" s="69" t="s">
        <v>24</v>
      </c>
      <c r="B46" s="47"/>
      <c r="C46" s="56" t="s">
        <v>22</v>
      </c>
      <c r="D46" s="56" t="s">
        <v>11</v>
      </c>
      <c r="E46" s="56" t="s">
        <v>12</v>
      </c>
      <c r="F46" s="56" t="s">
        <v>18</v>
      </c>
      <c r="G46" s="55">
        <v>400</v>
      </c>
      <c r="H46" s="54"/>
      <c r="I46" s="54"/>
      <c r="J46" s="55">
        <v>0</v>
      </c>
      <c r="K46" s="55">
        <v>0</v>
      </c>
      <c r="L46" s="29"/>
      <c r="M46" s="29"/>
      <c r="N46" s="29"/>
      <c r="O46" s="29"/>
      <c r="P46" s="29"/>
      <c r="Q46" s="37"/>
    </row>
    <row r="47" spans="1:17" s="14" customFormat="1" ht="21" customHeight="1" x14ac:dyDescent="0.25">
      <c r="A47" s="78" t="s">
        <v>19</v>
      </c>
      <c r="B47" s="58"/>
      <c r="C47" s="50" t="s">
        <v>23</v>
      </c>
      <c r="D47" s="50"/>
      <c r="E47" s="50"/>
      <c r="F47" s="50"/>
      <c r="G47" s="54">
        <f>G48</f>
        <v>2000</v>
      </c>
      <c r="H47" s="54">
        <f t="shared" ref="H47:K48" si="7">H48</f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29"/>
      <c r="M47" s="29"/>
      <c r="N47" s="29"/>
      <c r="O47" s="29"/>
      <c r="P47" s="29"/>
      <c r="Q47" s="37"/>
    </row>
    <row r="48" spans="1:17" s="14" customFormat="1" ht="23.25" customHeight="1" x14ac:dyDescent="0.25">
      <c r="A48" s="79" t="s">
        <v>41</v>
      </c>
      <c r="B48" s="47"/>
      <c r="C48" s="56" t="s">
        <v>23</v>
      </c>
      <c r="D48" s="56" t="s">
        <v>11</v>
      </c>
      <c r="E48" s="56"/>
      <c r="F48" s="56"/>
      <c r="G48" s="55">
        <f>G49</f>
        <v>2000</v>
      </c>
      <c r="H48" s="55">
        <f t="shared" si="7"/>
        <v>0</v>
      </c>
      <c r="I48" s="55">
        <f t="shared" si="7"/>
        <v>0</v>
      </c>
      <c r="J48" s="55">
        <f t="shared" si="7"/>
        <v>0</v>
      </c>
      <c r="K48" s="55">
        <f t="shared" si="7"/>
        <v>0</v>
      </c>
      <c r="L48" s="29"/>
      <c r="M48" s="29"/>
      <c r="N48" s="29"/>
      <c r="O48" s="29"/>
      <c r="P48" s="29"/>
      <c r="Q48" s="37"/>
    </row>
    <row r="49" spans="1:17" s="14" customFormat="1" ht="18.75" customHeight="1" x14ac:dyDescent="0.25">
      <c r="A49" s="69" t="s">
        <v>7</v>
      </c>
      <c r="B49" s="47"/>
      <c r="C49" s="56" t="s">
        <v>23</v>
      </c>
      <c r="D49" s="56" t="s">
        <v>11</v>
      </c>
      <c r="E49" s="56" t="s">
        <v>12</v>
      </c>
      <c r="F49" s="56"/>
      <c r="G49" s="55">
        <f>G50</f>
        <v>2000</v>
      </c>
      <c r="H49" s="55">
        <f>H50</f>
        <v>0</v>
      </c>
      <c r="I49" s="55">
        <f>I50</f>
        <v>0</v>
      </c>
      <c r="J49" s="55">
        <f>J50</f>
        <v>0</v>
      </c>
      <c r="K49" s="55">
        <f>K50</f>
        <v>0</v>
      </c>
      <c r="L49" s="29"/>
      <c r="M49" s="29"/>
      <c r="N49" s="29"/>
      <c r="O49" s="29"/>
      <c r="P49" s="29"/>
      <c r="Q49" s="37"/>
    </row>
    <row r="50" spans="1:17" s="14" customFormat="1" ht="31.5" customHeight="1" x14ac:dyDescent="0.25">
      <c r="A50" s="69" t="s">
        <v>24</v>
      </c>
      <c r="B50" s="47"/>
      <c r="C50" s="56" t="s">
        <v>23</v>
      </c>
      <c r="D50" s="56" t="s">
        <v>11</v>
      </c>
      <c r="E50" s="56" t="s">
        <v>12</v>
      </c>
      <c r="F50" s="56" t="s">
        <v>18</v>
      </c>
      <c r="G50" s="55">
        <v>2000</v>
      </c>
      <c r="H50" s="54"/>
      <c r="I50" s="54"/>
      <c r="J50" s="55">
        <v>0</v>
      </c>
      <c r="K50" s="55">
        <v>0</v>
      </c>
      <c r="L50" s="29"/>
      <c r="M50" s="29"/>
      <c r="N50" s="29"/>
      <c r="O50" s="29"/>
      <c r="P50" s="29"/>
      <c r="Q50" s="37"/>
    </row>
    <row r="51" spans="1:17" s="14" customFormat="1" ht="48" customHeight="1" x14ac:dyDescent="0.25">
      <c r="A51" s="80" t="s">
        <v>89</v>
      </c>
      <c r="B51" s="81"/>
      <c r="C51" s="63" t="s">
        <v>90</v>
      </c>
      <c r="D51" s="63"/>
      <c r="E51" s="63"/>
      <c r="F51" s="63"/>
      <c r="G51" s="73">
        <f>G53</f>
        <v>600</v>
      </c>
      <c r="H51" s="73">
        <f>H68+H72+H64+H52</f>
        <v>0</v>
      </c>
      <c r="I51" s="73">
        <f>I68+I72+I64+I52</f>
        <v>0</v>
      </c>
      <c r="J51" s="73">
        <f>J68+J72+J64+J52</f>
        <v>420.2</v>
      </c>
      <c r="K51" s="73">
        <f>K68+K72+K64+K52</f>
        <v>95.2</v>
      </c>
      <c r="L51" s="29"/>
      <c r="M51" s="29"/>
      <c r="N51" s="29"/>
      <c r="O51" s="29"/>
      <c r="P51" s="29"/>
      <c r="Q51" s="37"/>
    </row>
    <row r="52" spans="1:17" s="14" customFormat="1" ht="50.25" customHeight="1" x14ac:dyDescent="0.25">
      <c r="A52" s="69" t="s">
        <v>87</v>
      </c>
      <c r="B52" s="47"/>
      <c r="C52" s="56" t="s">
        <v>88</v>
      </c>
      <c r="D52" s="56" t="s">
        <v>11</v>
      </c>
      <c r="E52" s="56" t="s">
        <v>12</v>
      </c>
      <c r="F52" s="56"/>
      <c r="G52" s="55">
        <v>600</v>
      </c>
      <c r="H52" s="54"/>
      <c r="I52" s="54"/>
      <c r="J52" s="55">
        <v>0</v>
      </c>
      <c r="K52" s="55">
        <v>0</v>
      </c>
      <c r="L52" s="29"/>
      <c r="M52" s="29"/>
      <c r="N52" s="29"/>
      <c r="O52" s="29"/>
      <c r="P52" s="29"/>
      <c r="Q52" s="37"/>
    </row>
    <row r="53" spans="1:17" s="14" customFormat="1" ht="38.25" customHeight="1" x14ac:dyDescent="0.25">
      <c r="A53" s="69" t="s">
        <v>32</v>
      </c>
      <c r="B53" s="47"/>
      <c r="C53" s="56" t="s">
        <v>88</v>
      </c>
      <c r="D53" s="56" t="s">
        <v>11</v>
      </c>
      <c r="E53" s="56" t="s">
        <v>12</v>
      </c>
      <c r="F53" s="56" t="s">
        <v>18</v>
      </c>
      <c r="G53" s="55">
        <v>600</v>
      </c>
      <c r="H53" s="54"/>
      <c r="I53" s="54"/>
      <c r="J53" s="55">
        <v>0</v>
      </c>
      <c r="K53" s="55">
        <v>0</v>
      </c>
      <c r="L53" s="29"/>
      <c r="M53" s="29"/>
      <c r="N53" s="29"/>
      <c r="O53" s="29"/>
      <c r="P53" s="29"/>
      <c r="Q53" s="37"/>
    </row>
    <row r="54" spans="1:17" s="14" customFormat="1" ht="21" customHeight="1" x14ac:dyDescent="0.25">
      <c r="A54" s="74" t="s">
        <v>59</v>
      </c>
      <c r="B54" s="49"/>
      <c r="C54" s="50" t="s">
        <v>60</v>
      </c>
      <c r="D54" s="50"/>
      <c r="E54" s="50"/>
      <c r="F54" s="50"/>
      <c r="G54" s="54">
        <f t="shared" ref="G54:K59" si="8">G55</f>
        <v>103.09278</v>
      </c>
      <c r="H54" s="54">
        <f t="shared" si="8"/>
        <v>0</v>
      </c>
      <c r="I54" s="54">
        <f t="shared" si="8"/>
        <v>0</v>
      </c>
      <c r="J54" s="54">
        <f t="shared" si="8"/>
        <v>0</v>
      </c>
      <c r="K54" s="54">
        <f t="shared" si="8"/>
        <v>0</v>
      </c>
      <c r="L54" s="29"/>
      <c r="M54" s="29"/>
      <c r="N54" s="29"/>
      <c r="O54" s="29"/>
      <c r="P54" s="29"/>
      <c r="Q54" s="37"/>
    </row>
    <row r="55" spans="1:17" s="14" customFormat="1" ht="22.5" customHeight="1" x14ac:dyDescent="0.25">
      <c r="A55" s="76" t="s">
        <v>63</v>
      </c>
      <c r="B55" s="49"/>
      <c r="C55" s="50" t="s">
        <v>82</v>
      </c>
      <c r="D55" s="50"/>
      <c r="E55" s="50"/>
      <c r="F55" s="50"/>
      <c r="G55" s="54">
        <f t="shared" si="8"/>
        <v>103.09278</v>
      </c>
      <c r="H55" s="54">
        <f t="shared" si="8"/>
        <v>0</v>
      </c>
      <c r="I55" s="54">
        <f t="shared" si="8"/>
        <v>0</v>
      </c>
      <c r="J55" s="54">
        <f t="shared" si="8"/>
        <v>0</v>
      </c>
      <c r="K55" s="54">
        <f t="shared" si="8"/>
        <v>0</v>
      </c>
      <c r="L55" s="29"/>
      <c r="M55" s="29"/>
      <c r="N55" s="29"/>
      <c r="O55" s="29"/>
      <c r="P55" s="29"/>
      <c r="Q55" s="37"/>
    </row>
    <row r="56" spans="1:17" s="14" customFormat="1" ht="21" customHeight="1" x14ac:dyDescent="0.25">
      <c r="A56" s="76" t="s">
        <v>61</v>
      </c>
      <c r="B56" s="49"/>
      <c r="C56" s="50" t="s">
        <v>62</v>
      </c>
      <c r="D56" s="50"/>
      <c r="E56" s="50"/>
      <c r="F56" s="50"/>
      <c r="G56" s="54">
        <f t="shared" si="8"/>
        <v>103.09278</v>
      </c>
      <c r="H56" s="54">
        <f t="shared" si="8"/>
        <v>0</v>
      </c>
      <c r="I56" s="54">
        <f t="shared" si="8"/>
        <v>0</v>
      </c>
      <c r="J56" s="54">
        <f t="shared" si="8"/>
        <v>0</v>
      </c>
      <c r="K56" s="54">
        <f t="shared" si="8"/>
        <v>0</v>
      </c>
      <c r="L56" s="29"/>
      <c r="M56" s="29"/>
      <c r="N56" s="29"/>
      <c r="O56" s="29"/>
      <c r="P56" s="29"/>
      <c r="Q56" s="37"/>
    </row>
    <row r="57" spans="1:17" s="14" customFormat="1" ht="17.25" customHeight="1" x14ac:dyDescent="0.25">
      <c r="A57" s="76" t="s">
        <v>64</v>
      </c>
      <c r="B57" s="47"/>
      <c r="C57" s="56" t="s">
        <v>65</v>
      </c>
      <c r="D57" s="56"/>
      <c r="E57" s="56"/>
      <c r="F57" s="56"/>
      <c r="G57" s="55">
        <f t="shared" si="8"/>
        <v>103.09278</v>
      </c>
      <c r="H57" s="55">
        <f t="shared" si="8"/>
        <v>0</v>
      </c>
      <c r="I57" s="55">
        <f t="shared" si="8"/>
        <v>0</v>
      </c>
      <c r="J57" s="55">
        <f t="shared" si="8"/>
        <v>0</v>
      </c>
      <c r="K57" s="55">
        <f t="shared" si="8"/>
        <v>0</v>
      </c>
      <c r="L57" s="29"/>
      <c r="M57" s="29"/>
      <c r="N57" s="29"/>
      <c r="O57" s="29"/>
      <c r="P57" s="29"/>
      <c r="Q57" s="37"/>
    </row>
    <row r="58" spans="1:17" s="14" customFormat="1" ht="15.75" customHeight="1" x14ac:dyDescent="0.25">
      <c r="A58" s="69" t="s">
        <v>66</v>
      </c>
      <c r="B58" s="47"/>
      <c r="C58" s="56" t="s">
        <v>65</v>
      </c>
      <c r="D58" s="56" t="s">
        <v>69</v>
      </c>
      <c r="E58" s="56"/>
      <c r="F58" s="56"/>
      <c r="G58" s="55">
        <f t="shared" si="8"/>
        <v>103.09278</v>
      </c>
      <c r="H58" s="55">
        <f t="shared" si="8"/>
        <v>0</v>
      </c>
      <c r="I58" s="55">
        <f t="shared" si="8"/>
        <v>0</v>
      </c>
      <c r="J58" s="55">
        <f t="shared" si="8"/>
        <v>0</v>
      </c>
      <c r="K58" s="55">
        <f t="shared" si="8"/>
        <v>0</v>
      </c>
      <c r="L58" s="29"/>
      <c r="M58" s="29"/>
      <c r="N58" s="29"/>
      <c r="O58" s="29"/>
      <c r="P58" s="29"/>
      <c r="Q58" s="37"/>
    </row>
    <row r="59" spans="1:17" s="14" customFormat="1" ht="18" customHeight="1" x14ac:dyDescent="0.25">
      <c r="A59" s="69" t="s">
        <v>67</v>
      </c>
      <c r="B59" s="47"/>
      <c r="C59" s="56" t="s">
        <v>65</v>
      </c>
      <c r="D59" s="56" t="s">
        <v>69</v>
      </c>
      <c r="E59" s="56" t="s">
        <v>42</v>
      </c>
      <c r="F59" s="56"/>
      <c r="G59" s="55">
        <f t="shared" si="8"/>
        <v>103.09278</v>
      </c>
      <c r="H59" s="55">
        <f t="shared" si="8"/>
        <v>0</v>
      </c>
      <c r="I59" s="55">
        <f t="shared" si="8"/>
        <v>0</v>
      </c>
      <c r="J59" s="55">
        <f t="shared" si="8"/>
        <v>0</v>
      </c>
      <c r="K59" s="55">
        <f t="shared" si="8"/>
        <v>0</v>
      </c>
      <c r="L59" s="29"/>
      <c r="M59" s="29"/>
      <c r="N59" s="29"/>
      <c r="O59" s="29"/>
      <c r="P59" s="29"/>
      <c r="Q59" s="37"/>
    </row>
    <row r="60" spans="1:17" s="14" customFormat="1" ht="57.75" customHeight="1" x14ac:dyDescent="0.25">
      <c r="A60" s="69" t="s">
        <v>68</v>
      </c>
      <c r="B60" s="47"/>
      <c r="C60" s="56" t="s">
        <v>65</v>
      </c>
      <c r="D60" s="56" t="s">
        <v>69</v>
      </c>
      <c r="E60" s="56" t="s">
        <v>42</v>
      </c>
      <c r="F60" s="56" t="s">
        <v>70</v>
      </c>
      <c r="G60" s="55">
        <v>103.09278</v>
      </c>
      <c r="H60" s="54"/>
      <c r="I60" s="54"/>
      <c r="J60" s="55">
        <v>0</v>
      </c>
      <c r="K60" s="55">
        <v>0</v>
      </c>
      <c r="L60" s="29"/>
      <c r="M60" s="29"/>
      <c r="N60" s="29"/>
      <c r="O60" s="29"/>
      <c r="P60" s="29"/>
      <c r="Q60" s="37"/>
    </row>
    <row r="61" spans="1:17" s="14" customFormat="1" ht="54.75" customHeight="1" x14ac:dyDescent="0.25">
      <c r="A61" s="74" t="s">
        <v>53</v>
      </c>
      <c r="B61" s="62"/>
      <c r="C61" s="50" t="s">
        <v>56</v>
      </c>
      <c r="D61" s="50"/>
      <c r="E61" s="50"/>
      <c r="F61" s="50"/>
      <c r="G61" s="54">
        <f t="shared" ref="G61:K65" si="9">G62</f>
        <v>364</v>
      </c>
      <c r="H61" s="54">
        <f t="shared" si="9"/>
        <v>0</v>
      </c>
      <c r="I61" s="54">
        <f t="shared" si="9"/>
        <v>0</v>
      </c>
      <c r="J61" s="54">
        <f t="shared" si="9"/>
        <v>325</v>
      </c>
      <c r="K61" s="54">
        <f t="shared" si="9"/>
        <v>0</v>
      </c>
      <c r="L61" s="29"/>
      <c r="M61" s="29"/>
      <c r="N61" s="29"/>
      <c r="O61" s="29"/>
      <c r="P61" s="29"/>
      <c r="Q61" s="37"/>
    </row>
    <row r="62" spans="1:17" s="14" customFormat="1" ht="39.75" customHeight="1" x14ac:dyDescent="0.25">
      <c r="A62" s="74" t="s">
        <v>54</v>
      </c>
      <c r="B62" s="47"/>
      <c r="C62" s="63" t="s">
        <v>57</v>
      </c>
      <c r="D62" s="63"/>
      <c r="E62" s="63"/>
      <c r="F62" s="63"/>
      <c r="G62" s="73">
        <f t="shared" si="9"/>
        <v>364</v>
      </c>
      <c r="H62" s="73">
        <f t="shared" si="9"/>
        <v>0</v>
      </c>
      <c r="I62" s="73">
        <f t="shared" si="9"/>
        <v>0</v>
      </c>
      <c r="J62" s="73">
        <f t="shared" si="9"/>
        <v>325</v>
      </c>
      <c r="K62" s="73">
        <f t="shared" si="9"/>
        <v>0</v>
      </c>
      <c r="L62" s="29"/>
      <c r="M62" s="29"/>
      <c r="N62" s="29"/>
      <c r="O62" s="29"/>
      <c r="P62" s="29"/>
      <c r="Q62" s="37"/>
    </row>
    <row r="63" spans="1:17" s="14" customFormat="1" ht="35.25" customHeight="1" x14ac:dyDescent="0.25">
      <c r="A63" s="76" t="s">
        <v>55</v>
      </c>
      <c r="B63" s="49"/>
      <c r="C63" s="50" t="s">
        <v>58</v>
      </c>
      <c r="D63" s="50"/>
      <c r="E63" s="50"/>
      <c r="F63" s="50"/>
      <c r="G63" s="54">
        <f t="shared" si="9"/>
        <v>364</v>
      </c>
      <c r="H63" s="54">
        <f t="shared" si="9"/>
        <v>0</v>
      </c>
      <c r="I63" s="54">
        <f t="shared" si="9"/>
        <v>0</v>
      </c>
      <c r="J63" s="54">
        <f t="shared" si="9"/>
        <v>325</v>
      </c>
      <c r="K63" s="54">
        <f t="shared" si="9"/>
        <v>0</v>
      </c>
      <c r="L63" s="29"/>
      <c r="M63" s="29"/>
      <c r="N63" s="29"/>
      <c r="O63" s="29"/>
      <c r="P63" s="29"/>
      <c r="Q63" s="37"/>
    </row>
    <row r="64" spans="1:17" s="14" customFormat="1" ht="19.5" customHeight="1" x14ac:dyDescent="0.25">
      <c r="A64" s="79" t="s">
        <v>41</v>
      </c>
      <c r="B64" s="47"/>
      <c r="C64" s="56" t="s">
        <v>58</v>
      </c>
      <c r="D64" s="56" t="s">
        <v>11</v>
      </c>
      <c r="E64" s="56"/>
      <c r="F64" s="56"/>
      <c r="G64" s="55">
        <f t="shared" si="9"/>
        <v>364</v>
      </c>
      <c r="H64" s="55">
        <f t="shared" si="9"/>
        <v>0</v>
      </c>
      <c r="I64" s="55">
        <f t="shared" si="9"/>
        <v>0</v>
      </c>
      <c r="J64" s="55">
        <f t="shared" si="9"/>
        <v>325</v>
      </c>
      <c r="K64" s="55">
        <f t="shared" si="9"/>
        <v>0</v>
      </c>
      <c r="L64" s="29"/>
      <c r="M64" s="29"/>
      <c r="N64" s="29"/>
      <c r="O64" s="29"/>
      <c r="P64" s="29"/>
      <c r="Q64" s="37"/>
    </row>
    <row r="65" spans="1:17" s="14" customFormat="1" ht="16.5" customHeight="1" x14ac:dyDescent="0.25">
      <c r="A65" s="69" t="s">
        <v>71</v>
      </c>
      <c r="B65" s="47"/>
      <c r="C65" s="56" t="s">
        <v>58</v>
      </c>
      <c r="D65" s="56" t="s">
        <v>11</v>
      </c>
      <c r="E65" s="56" t="s">
        <v>72</v>
      </c>
      <c r="F65" s="56"/>
      <c r="G65" s="55">
        <f t="shared" si="9"/>
        <v>364</v>
      </c>
      <c r="H65" s="55">
        <f t="shared" si="9"/>
        <v>0</v>
      </c>
      <c r="I65" s="55">
        <f t="shared" si="9"/>
        <v>0</v>
      </c>
      <c r="J65" s="55">
        <f t="shared" si="9"/>
        <v>325</v>
      </c>
      <c r="K65" s="55">
        <v>0</v>
      </c>
      <c r="L65" s="29"/>
      <c r="M65" s="29"/>
      <c r="N65" s="29"/>
      <c r="O65" s="29"/>
      <c r="P65" s="29"/>
      <c r="Q65" s="37"/>
    </row>
    <row r="66" spans="1:17" s="14" customFormat="1" ht="55.5" customHeight="1" x14ac:dyDescent="0.25">
      <c r="A66" s="77" t="s">
        <v>73</v>
      </c>
      <c r="B66" s="47"/>
      <c r="C66" s="56" t="s">
        <v>58</v>
      </c>
      <c r="D66" s="56" t="s">
        <v>11</v>
      </c>
      <c r="E66" s="56" t="s">
        <v>72</v>
      </c>
      <c r="F66" s="56" t="s">
        <v>74</v>
      </c>
      <c r="G66" s="55">
        <v>364</v>
      </c>
      <c r="H66" s="54"/>
      <c r="I66" s="54"/>
      <c r="J66" s="55">
        <v>325</v>
      </c>
      <c r="K66" s="55">
        <v>0</v>
      </c>
      <c r="L66" s="29"/>
      <c r="M66" s="29"/>
      <c r="N66" s="29"/>
      <c r="O66" s="29"/>
      <c r="P66" s="29"/>
      <c r="Q66" s="37"/>
    </row>
    <row r="67" spans="1:17" s="14" customFormat="1" ht="51" customHeight="1" x14ac:dyDescent="0.25">
      <c r="A67" s="74" t="s">
        <v>75</v>
      </c>
      <c r="B67" s="61"/>
      <c r="C67" s="50" t="s">
        <v>76</v>
      </c>
      <c r="D67" s="50"/>
      <c r="E67" s="50"/>
      <c r="F67" s="50"/>
      <c r="G67" s="54">
        <f t="shared" ref="G67:K71" si="10">G68</f>
        <v>47.6</v>
      </c>
      <c r="H67" s="54">
        <f t="shared" si="10"/>
        <v>0</v>
      </c>
      <c r="I67" s="54">
        <f t="shared" si="10"/>
        <v>0</v>
      </c>
      <c r="J67" s="54">
        <f t="shared" si="10"/>
        <v>47.6</v>
      </c>
      <c r="K67" s="54">
        <f t="shared" si="10"/>
        <v>47.6</v>
      </c>
      <c r="L67" s="29"/>
      <c r="M67" s="29"/>
      <c r="N67" s="29"/>
      <c r="O67" s="29"/>
      <c r="P67" s="29"/>
      <c r="Q67" s="37"/>
    </row>
    <row r="68" spans="1:17" s="14" customFormat="1" ht="59.25" customHeight="1" x14ac:dyDescent="0.25">
      <c r="A68" s="74" t="s">
        <v>77</v>
      </c>
      <c r="B68" s="49"/>
      <c r="C68" s="50" t="s">
        <v>78</v>
      </c>
      <c r="D68" s="50"/>
      <c r="E68" s="50"/>
      <c r="F68" s="50"/>
      <c r="G68" s="54">
        <f t="shared" si="10"/>
        <v>47.6</v>
      </c>
      <c r="H68" s="54">
        <f t="shared" si="10"/>
        <v>0</v>
      </c>
      <c r="I68" s="54">
        <f t="shared" si="10"/>
        <v>0</v>
      </c>
      <c r="J68" s="54">
        <f t="shared" si="10"/>
        <v>47.6</v>
      </c>
      <c r="K68" s="54">
        <f t="shared" si="10"/>
        <v>47.6</v>
      </c>
      <c r="L68" s="29"/>
      <c r="M68" s="29"/>
      <c r="N68" s="29"/>
      <c r="O68" s="29"/>
      <c r="P68" s="29"/>
      <c r="Q68" s="37"/>
    </row>
    <row r="69" spans="1:17" s="14" customFormat="1" ht="21.75" customHeight="1" x14ac:dyDescent="0.25">
      <c r="A69" s="76" t="s">
        <v>79</v>
      </c>
      <c r="B69" s="49"/>
      <c r="C69" s="50" t="s">
        <v>80</v>
      </c>
      <c r="D69" s="50"/>
      <c r="E69" s="50"/>
      <c r="F69" s="50"/>
      <c r="G69" s="54">
        <f t="shared" si="10"/>
        <v>47.6</v>
      </c>
      <c r="H69" s="54">
        <f t="shared" si="10"/>
        <v>0</v>
      </c>
      <c r="I69" s="54">
        <f t="shared" si="10"/>
        <v>0</v>
      </c>
      <c r="J69" s="54">
        <f t="shared" si="10"/>
        <v>47.6</v>
      </c>
      <c r="K69" s="54">
        <f t="shared" si="10"/>
        <v>47.6</v>
      </c>
      <c r="L69" s="29"/>
      <c r="M69" s="29"/>
      <c r="N69" s="29"/>
      <c r="O69" s="29"/>
      <c r="P69" s="29"/>
      <c r="Q69" s="37"/>
    </row>
    <row r="70" spans="1:17" s="14" customFormat="1" ht="21" customHeight="1" x14ac:dyDescent="0.25">
      <c r="A70" s="69" t="s">
        <v>50</v>
      </c>
      <c r="B70" s="47"/>
      <c r="C70" s="56" t="s">
        <v>80</v>
      </c>
      <c r="D70" s="56" t="s">
        <v>51</v>
      </c>
      <c r="E70" s="56"/>
      <c r="F70" s="56"/>
      <c r="G70" s="55">
        <f t="shared" si="10"/>
        <v>47.6</v>
      </c>
      <c r="H70" s="55">
        <f t="shared" si="10"/>
        <v>0</v>
      </c>
      <c r="I70" s="55">
        <f t="shared" si="10"/>
        <v>0</v>
      </c>
      <c r="J70" s="55">
        <f t="shared" si="10"/>
        <v>47.6</v>
      </c>
      <c r="K70" s="55">
        <f t="shared" si="10"/>
        <v>47.6</v>
      </c>
      <c r="L70" s="29"/>
      <c r="M70" s="29"/>
      <c r="N70" s="29"/>
      <c r="O70" s="29"/>
      <c r="P70" s="29"/>
      <c r="Q70" s="37"/>
    </row>
    <row r="71" spans="1:17" s="14" customFormat="1" ht="30" customHeight="1" x14ac:dyDescent="0.25">
      <c r="A71" s="69" t="s">
        <v>52</v>
      </c>
      <c r="B71" s="47"/>
      <c r="C71" s="56" t="s">
        <v>80</v>
      </c>
      <c r="D71" s="56" t="s">
        <v>51</v>
      </c>
      <c r="E71" s="56" t="s">
        <v>42</v>
      </c>
      <c r="F71" s="56"/>
      <c r="G71" s="55">
        <f t="shared" si="10"/>
        <v>47.6</v>
      </c>
      <c r="H71" s="55">
        <f t="shared" si="10"/>
        <v>0</v>
      </c>
      <c r="I71" s="55">
        <f t="shared" si="10"/>
        <v>0</v>
      </c>
      <c r="J71" s="55">
        <f t="shared" si="10"/>
        <v>47.6</v>
      </c>
      <c r="K71" s="55">
        <f t="shared" si="10"/>
        <v>47.6</v>
      </c>
      <c r="L71" s="29"/>
      <c r="M71" s="29"/>
      <c r="N71" s="29"/>
      <c r="O71" s="29"/>
      <c r="P71" s="29"/>
      <c r="Q71" s="37"/>
    </row>
    <row r="72" spans="1:17" s="14" customFormat="1" ht="36.75" customHeight="1" x14ac:dyDescent="0.25">
      <c r="A72" s="69" t="s">
        <v>32</v>
      </c>
      <c r="B72" s="47"/>
      <c r="C72" s="56" t="s">
        <v>80</v>
      </c>
      <c r="D72" s="56" t="s">
        <v>51</v>
      </c>
      <c r="E72" s="56" t="s">
        <v>42</v>
      </c>
      <c r="F72" s="56" t="s">
        <v>18</v>
      </c>
      <c r="G72" s="55">
        <v>47.6</v>
      </c>
      <c r="H72" s="54"/>
      <c r="I72" s="54"/>
      <c r="J72" s="55">
        <v>47.6</v>
      </c>
      <c r="K72" s="55">
        <v>47.6</v>
      </c>
      <c r="L72" s="19"/>
      <c r="M72" s="19"/>
      <c r="N72" s="19"/>
      <c r="O72" s="19"/>
      <c r="P72" s="19"/>
      <c r="Q72" s="37"/>
    </row>
    <row r="73" spans="1:17" s="13" customFormat="1" ht="30" customHeight="1" x14ac:dyDescent="0.25">
      <c r="A73" s="75" t="s">
        <v>9</v>
      </c>
      <c r="B73" s="59"/>
      <c r="C73" s="63"/>
      <c r="D73" s="63"/>
      <c r="E73" s="63"/>
      <c r="F73" s="63"/>
      <c r="G73" s="73">
        <f>G14+G61+G67</f>
        <v>46239.056919999995</v>
      </c>
      <c r="H73" s="73" t="e">
        <f>H14+#REF!+H61+H67</f>
        <v>#REF!</v>
      </c>
      <c r="I73" s="73" t="e">
        <f>I14+#REF!+I61+I67</f>
        <v>#REF!</v>
      </c>
      <c r="J73" s="73">
        <f>J14+J61+J67</f>
        <v>372.6</v>
      </c>
      <c r="K73" s="73">
        <f>K14+K61+K67</f>
        <v>47.6</v>
      </c>
      <c r="L73" s="16"/>
      <c r="M73" s="16"/>
      <c r="N73" s="16"/>
      <c r="O73" s="16"/>
      <c r="P73" s="16"/>
      <c r="Q73" s="30"/>
    </row>
    <row r="74" spans="1:17" s="13" customFormat="1" ht="42" customHeight="1" x14ac:dyDescent="0.25">
      <c r="A74" s="23"/>
      <c r="B74" s="24"/>
      <c r="C74" s="25"/>
      <c r="D74" s="25"/>
      <c r="E74" s="25"/>
      <c r="F74" s="25"/>
      <c r="G74" s="25"/>
      <c r="H74" s="16"/>
      <c r="I74" s="16"/>
      <c r="J74" s="16"/>
      <c r="K74" s="16"/>
      <c r="L74" s="27"/>
      <c r="M74" s="27"/>
      <c r="N74" s="27"/>
      <c r="O74" s="27"/>
      <c r="P74" s="27"/>
    </row>
    <row r="75" spans="1:17" s="13" customFormat="1" ht="36" customHeight="1" x14ac:dyDescent="0.25">
      <c r="A75" s="26"/>
      <c r="C75" s="25"/>
      <c r="D75" s="25"/>
      <c r="E75" s="25"/>
      <c r="F75" s="25"/>
      <c r="G75" s="25"/>
      <c r="H75" s="27"/>
      <c r="I75" s="27"/>
      <c r="J75" s="27"/>
      <c r="K75" s="27"/>
      <c r="L75" s="15"/>
      <c r="M75" s="15"/>
      <c r="N75" s="15"/>
      <c r="O75" s="15"/>
      <c r="P75" s="15"/>
    </row>
    <row r="76" spans="1:17" s="13" customFormat="1" ht="14.45" customHeight="1" x14ac:dyDescent="0.25">
      <c r="A76" s="21"/>
      <c r="C76" s="82"/>
      <c r="D76" s="82"/>
      <c r="E76" s="82"/>
      <c r="F76" s="82"/>
      <c r="G76" s="82"/>
      <c r="H76" s="15"/>
      <c r="I76" s="15"/>
      <c r="J76" s="15"/>
      <c r="K76" s="15"/>
      <c r="L76" s="28"/>
      <c r="M76" s="28"/>
      <c r="N76" s="28"/>
      <c r="O76" s="28"/>
      <c r="P76" s="28"/>
    </row>
    <row r="77" spans="1:17" s="13" customFormat="1" ht="14.45" customHeight="1" x14ac:dyDescent="0.25">
      <c r="A77" s="21"/>
      <c r="C77" s="25"/>
      <c r="D77" s="25"/>
      <c r="E77" s="25"/>
      <c r="F77" s="25"/>
      <c r="G77" s="25"/>
      <c r="H77" s="28"/>
      <c r="I77" s="28"/>
      <c r="J77" s="28"/>
      <c r="K77" s="28"/>
      <c r="L77" s="15"/>
      <c r="M77" s="15"/>
      <c r="N77" s="15"/>
      <c r="O77" s="15"/>
      <c r="P77" s="15"/>
    </row>
    <row r="78" spans="1:17" s="13" customFormat="1" ht="14.45" customHeight="1" x14ac:dyDescent="0.25">
      <c r="A78" s="21"/>
      <c r="C78" s="25"/>
      <c r="D78" s="25"/>
      <c r="E78" s="25"/>
      <c r="F78" s="25"/>
      <c r="G78" s="25"/>
      <c r="H78" s="15"/>
      <c r="I78" s="15"/>
      <c r="J78" s="15"/>
      <c r="K78" s="15"/>
      <c r="L78" s="15"/>
      <c r="M78" s="15"/>
      <c r="N78" s="15"/>
      <c r="O78" s="15"/>
      <c r="P78" s="15"/>
    </row>
    <row r="79" spans="1:17" ht="14.45" customHeight="1" x14ac:dyDescent="0.25">
      <c r="A79" s="21"/>
      <c r="B79" s="13"/>
      <c r="C79" s="25"/>
      <c r="D79" s="25"/>
      <c r="E79" s="25"/>
      <c r="F79" s="25"/>
      <c r="G79" s="25"/>
      <c r="H79" s="15"/>
      <c r="I79" s="15"/>
      <c r="J79" s="15"/>
      <c r="K79" s="15"/>
    </row>
  </sheetData>
  <mergeCells count="11">
    <mergeCell ref="C76:G76"/>
    <mergeCell ref="C2:K2"/>
    <mergeCell ref="A11:G11"/>
    <mergeCell ref="F12:G12"/>
    <mergeCell ref="A3:K3"/>
    <mergeCell ref="A4:K4"/>
    <mergeCell ref="A5:K5"/>
    <mergeCell ref="A6:K6"/>
    <mergeCell ref="A8:K8"/>
    <mergeCell ref="A9:K9"/>
    <mergeCell ref="A10:K10"/>
  </mergeCells>
  <phoneticPr fontId="0" type="noConversion"/>
  <pageMargins left="0.78740157480314965" right="0.27559055118110237" top="0.59055118110236227" bottom="0.39370078740157483" header="0.31496062992125984" footer="0.15748031496062992"/>
  <pageSetup paperSize="9" scale="57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финансов</dc:creator>
  <cp:lastModifiedBy>User</cp:lastModifiedBy>
  <cp:lastPrinted>2023-04-18T07:50:26Z</cp:lastPrinted>
  <dcterms:created xsi:type="dcterms:W3CDTF">2002-10-24T07:52:32Z</dcterms:created>
  <dcterms:modified xsi:type="dcterms:W3CDTF">2023-04-18T11:15:20Z</dcterms:modified>
</cp:coreProperties>
</file>